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2540"/>
  </bookViews>
  <sheets>
    <sheet name="工资表" sheetId="1" r:id="rId1"/>
    <sheet name="Sheet2" sheetId="2" r:id="rId2"/>
    <sheet name="实名登记" sheetId="5" r:id="rId3"/>
  </sheets>
  <definedNames>
    <definedName name="_xlnm.Print_Area" localSheetId="0">工资表!$A:$G</definedName>
  </definedNames>
  <calcPr calcId="124519"/>
</workbook>
</file>

<file path=xl/calcChain.xml><?xml version="1.0" encoding="utf-8"?>
<calcChain xmlns="http://schemas.openxmlformats.org/spreadsheetml/2006/main">
  <c r="K104" i="1"/>
  <c r="K103"/>
  <c r="K102"/>
  <c r="K101"/>
  <c r="K100"/>
  <c r="K99"/>
  <c r="K98"/>
  <c r="K97"/>
  <c r="F96"/>
  <c r="K96" s="1"/>
  <c r="K95"/>
  <c r="K94"/>
  <c r="F94"/>
  <c r="F105" s="1"/>
  <c r="I105" s="1"/>
  <c r="F89" l="1"/>
  <c r="I89" s="1"/>
  <c r="K88"/>
  <c r="M87"/>
  <c r="K87"/>
  <c r="K86"/>
  <c r="K85"/>
  <c r="K84"/>
  <c r="K83"/>
  <c r="K82"/>
  <c r="K81"/>
  <c r="K80"/>
  <c r="K79"/>
  <c r="K78"/>
  <c r="K77"/>
  <c r="K76"/>
  <c r="I71" l="1"/>
  <c r="F71"/>
  <c r="K70"/>
  <c r="K69"/>
  <c r="K68"/>
  <c r="K67"/>
  <c r="K66"/>
  <c r="K65"/>
  <c r="K64"/>
  <c r="K63"/>
  <c r="K62"/>
  <c r="K61"/>
  <c r="K60"/>
  <c r="K59"/>
  <c r="K58"/>
  <c r="F53"/>
  <c r="I53" s="1"/>
  <c r="K52"/>
  <c r="M51"/>
  <c r="K51"/>
  <c r="K50"/>
  <c r="K49"/>
  <c r="K48"/>
  <c r="K47"/>
  <c r="K46"/>
  <c r="K45"/>
  <c r="K44"/>
  <c r="K43"/>
  <c r="K42"/>
  <c r="K41"/>
  <c r="K40"/>
  <c r="F35"/>
  <c r="I35" s="1"/>
  <c r="K34"/>
  <c r="K33"/>
  <c r="K32"/>
  <c r="K31"/>
  <c r="K30"/>
  <c r="K29"/>
  <c r="K28"/>
  <c r="K27"/>
  <c r="K26"/>
  <c r="K25"/>
  <c r="K24"/>
  <c r="K23"/>
  <c r="K22"/>
  <c r="K16"/>
  <c r="K15"/>
  <c r="K14"/>
  <c r="K13"/>
  <c r="K12"/>
  <c r="K11"/>
  <c r="K10"/>
  <c r="K9"/>
  <c r="K8"/>
  <c r="K7"/>
  <c r="K6"/>
  <c r="K5"/>
  <c r="K4"/>
  <c r="F17" l="1"/>
  <c r="I17" s="1"/>
  <c r="Q5" i="5" l="1"/>
  <c r="R5"/>
  <c r="Q6"/>
  <c r="R6"/>
  <c r="Q7"/>
  <c r="R7"/>
  <c r="Q8"/>
  <c r="R8"/>
  <c r="Q9"/>
  <c r="R9"/>
  <c r="Q10"/>
  <c r="R10"/>
  <c r="Q11"/>
  <c r="R11"/>
  <c r="Q12"/>
  <c r="R12"/>
  <c r="Q13"/>
  <c r="R13"/>
  <c r="Q14"/>
  <c r="R14"/>
  <c r="Q15"/>
  <c r="R15"/>
  <c r="Q16"/>
  <c r="R16"/>
  <c r="Q17"/>
  <c r="R17"/>
  <c r="Q18"/>
  <c r="R18"/>
  <c r="Q19"/>
  <c r="R19"/>
  <c r="Q20"/>
  <c r="R20"/>
  <c r="Q21"/>
  <c r="R21"/>
  <c r="Q22"/>
  <c r="R22"/>
  <c r="Q23"/>
  <c r="R23"/>
  <c r="Q24"/>
  <c r="R24"/>
  <c r="Q25"/>
  <c r="R25"/>
  <c r="Q26"/>
  <c r="R26"/>
  <c r="Q27"/>
  <c r="R27"/>
  <c r="Q28"/>
  <c r="R28"/>
  <c r="Q29"/>
  <c r="R29"/>
  <c r="Q30"/>
  <c r="R30"/>
  <c r="Q31"/>
  <c r="R31"/>
  <c r="Q32"/>
  <c r="R32"/>
  <c r="Q33"/>
  <c r="R33"/>
  <c r="Q34"/>
  <c r="R34"/>
  <c r="Q35"/>
  <c r="R35"/>
  <c r="Q36"/>
  <c r="R36"/>
  <c r="Q37"/>
  <c r="R37"/>
  <c r="Q38"/>
  <c r="R38"/>
  <c r="Q39"/>
  <c r="R39"/>
  <c r="Q40"/>
  <c r="R40"/>
  <c r="Q41"/>
  <c r="R41"/>
  <c r="Q42"/>
  <c r="R42"/>
  <c r="Q43"/>
  <c r="R43"/>
  <c r="Q44"/>
  <c r="R44"/>
  <c r="Q45"/>
  <c r="R45"/>
  <c r="Q46"/>
  <c r="R46"/>
  <c r="Q47"/>
  <c r="R47"/>
  <c r="Q48"/>
  <c r="R48"/>
  <c r="Q49"/>
  <c r="R49"/>
  <c r="Q50"/>
  <c r="R50"/>
  <c r="Q51"/>
  <c r="R51"/>
  <c r="Q52"/>
  <c r="R52"/>
  <c r="Q53"/>
  <c r="R53"/>
  <c r="Q54"/>
  <c r="R54"/>
  <c r="Q55"/>
  <c r="R55"/>
  <c r="Q56"/>
  <c r="R56"/>
  <c r="Q57"/>
  <c r="R57"/>
  <c r="Q58"/>
  <c r="R58"/>
  <c r="Q59"/>
  <c r="R59"/>
  <c r="Q60"/>
  <c r="R60"/>
  <c r="Q61"/>
  <c r="R61"/>
  <c r="Q62"/>
  <c r="R62"/>
  <c r="Q63"/>
  <c r="R63"/>
  <c r="Q64"/>
  <c r="R64"/>
  <c r="Q65"/>
  <c r="R65"/>
  <c r="Q66"/>
  <c r="R66"/>
  <c r="Q67"/>
  <c r="R67"/>
  <c r="Q68"/>
  <c r="R68"/>
  <c r="Q69"/>
  <c r="R69"/>
  <c r="Q70"/>
  <c r="R70"/>
  <c r="Q71"/>
  <c r="R71"/>
  <c r="Q72"/>
  <c r="R72"/>
  <c r="Q73"/>
  <c r="R73"/>
  <c r="Q74"/>
  <c r="R74"/>
  <c r="Q75"/>
  <c r="R75"/>
  <c r="Q76"/>
  <c r="R76"/>
  <c r="Q77"/>
  <c r="R77"/>
  <c r="Q78"/>
  <c r="R78"/>
  <c r="Q79"/>
  <c r="R79"/>
  <c r="Q80"/>
  <c r="R80"/>
  <c r="Q81"/>
  <c r="R81"/>
  <c r="Q82"/>
  <c r="R82"/>
  <c r="Q83"/>
  <c r="R83"/>
  <c r="Q84"/>
  <c r="R84"/>
  <c r="Q85"/>
  <c r="R85"/>
  <c r="Q86"/>
  <c r="R86"/>
  <c r="Q87"/>
  <c r="R87"/>
  <c r="Q88"/>
  <c r="R88"/>
  <c r="Q89"/>
  <c r="R89"/>
  <c r="Q90"/>
  <c r="R90"/>
  <c r="Q91"/>
  <c r="R91"/>
  <c r="Q92"/>
  <c r="R92"/>
  <c r="Q93"/>
  <c r="R93"/>
  <c r="Q94"/>
  <c r="R94"/>
  <c r="Q95"/>
  <c r="R95"/>
  <c r="Q96"/>
  <c r="R96"/>
  <c r="Q97"/>
  <c r="R97"/>
  <c r="Q98"/>
  <c r="R98"/>
  <c r="Q99"/>
  <c r="R99"/>
  <c r="Q100"/>
  <c r="R100"/>
  <c r="Q101"/>
  <c r="R101"/>
  <c r="Q102"/>
  <c r="R102"/>
  <c r="Q103"/>
  <c r="R103"/>
  <c r="Q104"/>
  <c r="R104"/>
  <c r="Q105"/>
  <c r="R105"/>
  <c r="Q106"/>
  <c r="R106"/>
  <c r="Q107"/>
  <c r="R107"/>
  <c r="Q108"/>
  <c r="R108"/>
  <c r="Q109"/>
  <c r="R109"/>
  <c r="Q110"/>
  <c r="R110"/>
  <c r="Q111"/>
  <c r="R111"/>
  <c r="Q112"/>
  <c r="R112"/>
  <c r="Q113"/>
  <c r="R113"/>
  <c r="Q114"/>
  <c r="R114"/>
  <c r="Q115"/>
  <c r="R115"/>
  <c r="Q116"/>
  <c r="R116"/>
  <c r="Q117"/>
  <c r="R117"/>
  <c r="Q118"/>
  <c r="R118"/>
  <c r="Q119"/>
  <c r="R119"/>
  <c r="Q120"/>
  <c r="R120"/>
  <c r="Q121"/>
  <c r="R121"/>
  <c r="Q122"/>
  <c r="R122"/>
  <c r="Q123"/>
  <c r="R123"/>
  <c r="Q124"/>
  <c r="R124"/>
  <c r="Q125"/>
  <c r="R125"/>
  <c r="Q126"/>
  <c r="R126"/>
  <c r="Q127"/>
  <c r="R127"/>
  <c r="Q128"/>
  <c r="R128"/>
  <c r="Q129"/>
  <c r="R129"/>
  <c r="Q130"/>
  <c r="R130"/>
  <c r="Q131"/>
  <c r="R131"/>
  <c r="Q132"/>
  <c r="R132"/>
  <c r="Q133"/>
  <c r="R133"/>
  <c r="Q134"/>
  <c r="R134"/>
  <c r="Q135"/>
  <c r="R135"/>
  <c r="Q136"/>
  <c r="R136"/>
  <c r="Q137"/>
  <c r="R137"/>
  <c r="Q138"/>
  <c r="R138"/>
  <c r="Q139"/>
  <c r="R139"/>
  <c r="Q140"/>
  <c r="R140"/>
  <c r="Q141"/>
  <c r="R141"/>
  <c r="Q142"/>
  <c r="R142"/>
  <c r="Q143"/>
  <c r="R143"/>
  <c r="Q144"/>
  <c r="R144"/>
  <c r="Q145"/>
  <c r="R145"/>
  <c r="Q146"/>
  <c r="R146"/>
  <c r="Q147"/>
  <c r="R147"/>
  <c r="Q148"/>
  <c r="R148"/>
  <c r="Q149"/>
  <c r="R149"/>
  <c r="Q150"/>
  <c r="R150"/>
  <c r="Q151"/>
  <c r="R151"/>
  <c r="Q152"/>
  <c r="R152"/>
  <c r="Q153"/>
  <c r="R153"/>
  <c r="Q154"/>
  <c r="R154"/>
  <c r="Q155"/>
  <c r="R155"/>
  <c r="Q156"/>
  <c r="R156"/>
  <c r="Q157"/>
  <c r="R157"/>
  <c r="Q158"/>
  <c r="R158"/>
  <c r="Q159"/>
  <c r="R159"/>
  <c r="Q160"/>
  <c r="R160"/>
  <c r="R4"/>
  <c r="Q4"/>
  <c r="X12"/>
  <c r="Q161" l="1"/>
  <c r="R161"/>
  <c r="I18" i="1" l="1"/>
</calcChain>
</file>

<file path=xl/sharedStrings.xml><?xml version="1.0" encoding="utf-8"?>
<sst xmlns="http://schemas.openxmlformats.org/spreadsheetml/2006/main" count="1571" uniqueCount="960">
  <si>
    <t>项目名称：昌吉市第十中学第三标段</t>
  </si>
  <si>
    <t>序号</t>
  </si>
  <si>
    <t>姓名</t>
  </si>
  <si>
    <t>身份证号</t>
  </si>
  <si>
    <t>卡号</t>
  </si>
  <si>
    <t>联系电话</t>
  </si>
  <si>
    <t>工资金额（元）</t>
  </si>
  <si>
    <t>签字</t>
  </si>
  <si>
    <t>本页小计：</t>
  </si>
  <si>
    <t>班组长：</t>
  </si>
  <si>
    <t>项目经理：</t>
  </si>
  <si>
    <t>许学虎</t>
  </si>
  <si>
    <t>江顺潮</t>
  </si>
  <si>
    <t>王德洲</t>
  </si>
  <si>
    <t>胡文富</t>
  </si>
  <si>
    <t>还金山</t>
  </si>
  <si>
    <t>车德宝</t>
  </si>
  <si>
    <t>王立明</t>
  </si>
  <si>
    <t>张洪林</t>
  </si>
  <si>
    <t>320924196408198914</t>
  </si>
  <si>
    <t>32092419730611530X</t>
  </si>
  <si>
    <t>320911196803140913</t>
  </si>
  <si>
    <t>320911196903091530</t>
  </si>
  <si>
    <t>320911196304211510</t>
  </si>
  <si>
    <t>320911196512260990</t>
  </si>
  <si>
    <t>32091119680528091X</t>
  </si>
  <si>
    <t>320924197411105293</t>
  </si>
  <si>
    <t>320911196701112815</t>
  </si>
  <si>
    <t>李阳芝</t>
  </si>
  <si>
    <t>王德刚</t>
  </si>
  <si>
    <t>赵金合</t>
  </si>
  <si>
    <t>赵永利</t>
  </si>
  <si>
    <t>612422197212173227</t>
  </si>
  <si>
    <t>412323197809196433</t>
  </si>
  <si>
    <t>41232319710414641X</t>
  </si>
  <si>
    <t>612401196610024976</t>
  </si>
  <si>
    <t>张正军</t>
  </si>
  <si>
    <t>张武中</t>
  </si>
  <si>
    <t>黄玉俊</t>
  </si>
  <si>
    <t>高丙安</t>
  </si>
  <si>
    <t>张时中</t>
  </si>
  <si>
    <t>张正俊</t>
  </si>
  <si>
    <t>马军山</t>
  </si>
  <si>
    <t>620421198409016119</t>
  </si>
  <si>
    <t>62042119870707611X</t>
  </si>
  <si>
    <t>620423199009274431</t>
  </si>
  <si>
    <t>620421197910106113</t>
  </si>
  <si>
    <t>620421197012136118</t>
  </si>
  <si>
    <t>620423200106295432</t>
  </si>
  <si>
    <t>622301197303026438</t>
  </si>
  <si>
    <t>6217997900025614967</t>
  </si>
  <si>
    <t>郑峰</t>
  </si>
  <si>
    <t>610125196901101313</t>
  </si>
  <si>
    <t>6228483018727035171</t>
  </si>
  <si>
    <t>牛得惠</t>
  </si>
  <si>
    <t>62242619950725002X</t>
  </si>
  <si>
    <t>6222033004002980552</t>
  </si>
  <si>
    <t>周守卫</t>
  </si>
  <si>
    <t>65232319701230231X</t>
  </si>
  <si>
    <t>6217233004000276282</t>
  </si>
  <si>
    <t>刘卓</t>
  </si>
  <si>
    <t>652323198711124545</t>
  </si>
  <si>
    <t>6228483018116194274</t>
  </si>
  <si>
    <t>吴来平</t>
  </si>
  <si>
    <t>610124196112230335</t>
  </si>
  <si>
    <t>6217004550008945119</t>
  </si>
  <si>
    <t>王碎红</t>
  </si>
  <si>
    <t>620521197302120451</t>
  </si>
  <si>
    <t>6217004550008945127</t>
  </si>
  <si>
    <t>郑东阳</t>
  </si>
  <si>
    <t>620521197908020412</t>
  </si>
  <si>
    <t>6217004640000765662</t>
  </si>
  <si>
    <t>柳喜喜</t>
  </si>
  <si>
    <t>622726197902100512</t>
  </si>
  <si>
    <t>6222033002002478726</t>
  </si>
  <si>
    <t>刘淑平</t>
  </si>
  <si>
    <t>622726198311040524</t>
  </si>
  <si>
    <t>6217004530004722415</t>
  </si>
  <si>
    <t>周守春</t>
  </si>
  <si>
    <t>652323197703062319</t>
  </si>
  <si>
    <t>6217998800051333442</t>
  </si>
  <si>
    <t>周玉军</t>
  </si>
  <si>
    <t>652323198112142311</t>
  </si>
  <si>
    <t>6217004550005855469</t>
  </si>
  <si>
    <t>周守成</t>
  </si>
  <si>
    <t>652323196006282311</t>
  </si>
  <si>
    <t>6222033004002518204</t>
  </si>
  <si>
    <t>曹金珠</t>
  </si>
  <si>
    <t>622726197808122619</t>
  </si>
  <si>
    <t>6217004280012324230</t>
  </si>
  <si>
    <t>15293677328</t>
  </si>
  <si>
    <t>宋震</t>
  </si>
  <si>
    <t>411423198206190533</t>
  </si>
  <si>
    <t>6217004550007700952</t>
  </si>
  <si>
    <t>王亚斐</t>
  </si>
  <si>
    <t>622726199209281772</t>
  </si>
  <si>
    <t>6217004530002552483</t>
  </si>
  <si>
    <t>周兰</t>
  </si>
  <si>
    <t>652323196705151468</t>
  </si>
  <si>
    <t>6228483018764992573</t>
  </si>
  <si>
    <t>周凤</t>
  </si>
  <si>
    <t>65232319731126232X</t>
  </si>
  <si>
    <t>6228483018727536376</t>
  </si>
  <si>
    <t>张双</t>
  </si>
  <si>
    <t>410323197301200567</t>
  </si>
  <si>
    <t>6228483018544470775</t>
  </si>
  <si>
    <t>方兵</t>
  </si>
  <si>
    <t>652323196807021453</t>
  </si>
  <si>
    <t>6212872017949481</t>
  </si>
  <si>
    <t>魏江山</t>
  </si>
  <si>
    <t>652301196602050316</t>
  </si>
  <si>
    <t>6214674550000037184</t>
  </si>
  <si>
    <t>刘玉昕</t>
  </si>
  <si>
    <t>652301197003160358</t>
  </si>
  <si>
    <t>6212872064953998</t>
  </si>
  <si>
    <t>李文俊</t>
  </si>
  <si>
    <t>620521199304056034</t>
  </si>
  <si>
    <t>6217001220047373919</t>
  </si>
  <si>
    <t>陈求儿</t>
  </si>
  <si>
    <t>620521198207226017</t>
  </si>
  <si>
    <t>6217004560006271681</t>
  </si>
  <si>
    <t>王桥蕊</t>
  </si>
  <si>
    <t>62052219720725372X</t>
  </si>
  <si>
    <t>6210814530000508813</t>
  </si>
  <si>
    <t>张敬宏</t>
  </si>
  <si>
    <t>342126197910103692</t>
  </si>
  <si>
    <t>6217004550007716073</t>
  </si>
  <si>
    <t>张纳纳</t>
  </si>
  <si>
    <t>42723198310198129</t>
  </si>
  <si>
    <t>6217004550004945592</t>
  </si>
  <si>
    <t>王晓曼</t>
  </si>
  <si>
    <t>63401198909081249</t>
  </si>
  <si>
    <t>6210814550000990696</t>
  </si>
  <si>
    <t>牛侠</t>
  </si>
  <si>
    <t>341281198108163763</t>
  </si>
  <si>
    <t>6217004550004968446</t>
  </si>
  <si>
    <t>张连</t>
  </si>
  <si>
    <t>342126197212063777</t>
  </si>
  <si>
    <t>6210811590002575924</t>
  </si>
  <si>
    <t>张蓬蓬</t>
  </si>
  <si>
    <t>342126199207133776</t>
  </si>
  <si>
    <t>6212263004001772242</t>
  </si>
  <si>
    <t>王金平</t>
  </si>
  <si>
    <t>620923196612093973</t>
  </si>
  <si>
    <t>6222083004000234522</t>
  </si>
  <si>
    <t>索冬梅</t>
  </si>
  <si>
    <t>620104198210060320</t>
  </si>
  <si>
    <t>6222033004000472479</t>
  </si>
  <si>
    <t>杨珍梅</t>
  </si>
  <si>
    <t>42222619650709394X</t>
  </si>
  <si>
    <t>6222033004000103009</t>
  </si>
  <si>
    <t>孙团结</t>
  </si>
  <si>
    <t>342126198710013750</t>
  </si>
  <si>
    <t>6217004550006848281</t>
  </si>
  <si>
    <t>闫建中</t>
  </si>
  <si>
    <t>412702196502245515</t>
  </si>
  <si>
    <t>6222033004001829826</t>
  </si>
  <si>
    <t>孙晓芬</t>
  </si>
  <si>
    <t>342126198803093761</t>
  </si>
  <si>
    <t>6217004550008006805</t>
  </si>
  <si>
    <t>杨福莲</t>
  </si>
  <si>
    <t>622323197911212021</t>
  </si>
  <si>
    <t>6212263004002847233</t>
  </si>
  <si>
    <t>彭加付</t>
  </si>
  <si>
    <t>652323197002260515</t>
  </si>
  <si>
    <t>6222033004000596137</t>
  </si>
  <si>
    <t>王灿军</t>
  </si>
  <si>
    <t>刘光文</t>
  </si>
  <si>
    <t>李巧凤</t>
  </si>
  <si>
    <t>马代富</t>
  </si>
  <si>
    <t>411022197212064231</t>
  </si>
  <si>
    <t>510681198705012835</t>
  </si>
  <si>
    <t>411022197005104229</t>
  </si>
  <si>
    <t>510624197107243519</t>
  </si>
  <si>
    <t>总计</t>
    <phoneticPr fontId="10" type="noConversion"/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</si>
  <si>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6  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 xml:space="preserve"> 外墙保温</t>
    </r>
    <r>
      <rPr>
        <b/>
        <sz val="20"/>
        <rFont val="宋体"/>
        <family val="3"/>
        <charset val="134"/>
      </rPr>
      <t xml:space="preserve"> 班组工资表</t>
    </r>
  </si>
  <si>
    <t>李娟芳</t>
  </si>
  <si>
    <t>620521198406106747</t>
  </si>
  <si>
    <t>6217004530008533446</t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</si>
  <si>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6  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 xml:space="preserve"> 内墙粉刷</t>
    </r>
    <r>
      <rPr>
        <b/>
        <sz val="20"/>
        <rFont val="宋体"/>
        <family val="3"/>
        <charset val="134"/>
      </rPr>
      <t xml:space="preserve"> 班组工资表</t>
    </r>
  </si>
  <si>
    <t>刘国平</t>
  </si>
  <si>
    <t>620521197903250438</t>
  </si>
  <si>
    <t>6215340301600521594</t>
  </si>
  <si>
    <t>18799173512</t>
  </si>
  <si>
    <t>方超云</t>
  </si>
  <si>
    <t>652323198912211418</t>
  </si>
  <si>
    <t>6222033004002178447</t>
  </si>
  <si>
    <t>15276433600</t>
  </si>
  <si>
    <t>蔡杏菊</t>
  </si>
  <si>
    <t>620521197708040427</t>
  </si>
  <si>
    <t>6215340301600521529</t>
  </si>
  <si>
    <t>15099561608</t>
  </si>
  <si>
    <t>总计</t>
  </si>
  <si>
    <t>周守海</t>
    <phoneticPr fontId="10" type="noConversion"/>
  </si>
  <si>
    <r>
      <t>652323196308112</t>
    </r>
    <r>
      <rPr>
        <sz val="11"/>
        <color theme="1"/>
        <rFont val="宋体"/>
        <family val="3"/>
        <charset val="134"/>
        <scheme val="minor"/>
      </rPr>
      <t>318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</si>
  <si>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222033004001318595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</si>
  <si>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5981402898</t>
    </r>
    <phoneticPr fontId="10" type="noConversion"/>
  </si>
  <si>
    <t>周峰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</si>
  <si>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52323199105022316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</si>
  <si>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222033004001627642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</si>
  <si>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8699464778</t>
    </r>
    <phoneticPr fontId="10" type="noConversion"/>
  </si>
  <si>
    <t>赫自阁</t>
    <phoneticPr fontId="10" type="noConversion"/>
  </si>
  <si>
    <r>
      <t>4</t>
    </r>
    <r>
      <rPr>
        <sz val="11"/>
        <color theme="1"/>
        <rFont val="宋体"/>
        <family val="3"/>
        <charset val="134"/>
        <scheme val="minor"/>
      </rPr>
      <t>11423197108100544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</si>
  <si>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217004550007465846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</si>
  <si>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3779859561</t>
    </r>
    <phoneticPr fontId="10" type="noConversion"/>
  </si>
  <si>
    <t>王正芳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</si>
  <si>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52323196408092342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</si>
  <si>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217004550008032637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</si>
  <si>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3629953370</t>
    </r>
    <phoneticPr fontId="10" type="noConversion"/>
  </si>
  <si>
    <t>周鑫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</si>
  <si>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5232319870819231X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</si>
  <si>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228483018730356374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</si>
  <si>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8196101200</t>
    </r>
    <phoneticPr fontId="10" type="noConversion"/>
  </si>
  <si>
    <t>王莉莉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</si>
  <si>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20521197509060425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</si>
  <si>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217004530005859034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</si>
  <si>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5199188653</t>
    </r>
    <phoneticPr fontId="10" type="noConversion"/>
  </si>
  <si>
    <t>吴佳起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</si>
  <si>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10124198907290314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</si>
  <si>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217004220057136503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</si>
  <si>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3022927036</t>
    </r>
    <phoneticPr fontId="10" type="noConversion"/>
  </si>
  <si>
    <t>王安强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</si>
  <si>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22726197205032470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</si>
  <si>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217004280000996429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</si>
  <si>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5095688189</t>
    </r>
    <phoneticPr fontId="10" type="noConversion"/>
  </si>
  <si>
    <t>男</t>
  </si>
  <si>
    <t>女</t>
  </si>
  <si>
    <t>江苏省盐城市盐都区秦南镇凤翔村三组70号</t>
  </si>
  <si>
    <t>甘肃省靖远县双龙乡义和村三社42号</t>
  </si>
  <si>
    <t>唐朝柯</t>
  </si>
  <si>
    <t>510121197305275013</t>
  </si>
  <si>
    <t>陕西省汉阴县蒲溪镇天星村七组</t>
  </si>
  <si>
    <t>652301199411262512</t>
  </si>
  <si>
    <t>13369004475</t>
  </si>
  <si>
    <t>四川省广汉市和兴镇宝堂村8组2号</t>
  </si>
  <si>
    <t>蒲毓敏</t>
  </si>
  <si>
    <t>511923199307018439</t>
  </si>
  <si>
    <t>18282783277</t>
  </si>
  <si>
    <t>甘肃省清水县永清镇双场村七组76号</t>
  </si>
  <si>
    <t>李长江</t>
  </si>
  <si>
    <t>500239199308168674</t>
  </si>
  <si>
    <t>18559396969</t>
  </si>
  <si>
    <t>重庆市黔江区新华乡钟溪村9组22号</t>
  </si>
  <si>
    <t>四川省广汉市新华镇新兴村17组</t>
  </si>
  <si>
    <t>单铁钢</t>
  </si>
  <si>
    <t>410526197603123472</t>
  </si>
  <si>
    <t>新疆鄯善县新城路商贸中心住宅楼505号</t>
  </si>
  <si>
    <t>河南省民权县王桥乡良尧村委</t>
  </si>
  <si>
    <t>杨国军</t>
  </si>
  <si>
    <t>41052619720814349X</t>
  </si>
  <si>
    <t>合计</t>
    <phoneticPr fontId="10" type="noConversion"/>
  </si>
  <si>
    <t>昌吉市第十中学三标段（3#、4#楼）人员实名登记表</t>
    <phoneticPr fontId="16" type="noConversion"/>
  </si>
  <si>
    <t>序号</t>
    <phoneticPr fontId="16" type="noConversion"/>
  </si>
  <si>
    <t>姓名</t>
    <phoneticPr fontId="16" type="noConversion"/>
  </si>
  <si>
    <t>性别</t>
    <phoneticPr fontId="16" type="noConversion"/>
  </si>
  <si>
    <t>身份证号码</t>
    <phoneticPr fontId="16" type="noConversion"/>
  </si>
  <si>
    <t>住址</t>
    <phoneticPr fontId="16" type="noConversion"/>
  </si>
  <si>
    <t>电话号码</t>
    <phoneticPr fontId="16" type="noConversion"/>
  </si>
  <si>
    <t>疫苗接种时间</t>
    <phoneticPr fontId="16" type="noConversion"/>
  </si>
  <si>
    <t>进场日期</t>
    <phoneticPr fontId="16" type="noConversion"/>
  </si>
  <si>
    <t>离场日期</t>
    <phoneticPr fontId="16" type="noConversion"/>
  </si>
  <si>
    <t>签名</t>
    <phoneticPr fontId="16" type="noConversion"/>
  </si>
  <si>
    <t>备注</t>
    <phoneticPr fontId="16" type="noConversion"/>
  </si>
  <si>
    <t>开户银行</t>
    <phoneticPr fontId="16" type="noConversion"/>
  </si>
  <si>
    <t>银行卡号</t>
    <phoneticPr fontId="16" type="noConversion"/>
  </si>
  <si>
    <t>二剂次型
第一针</t>
    <phoneticPr fontId="16" type="noConversion"/>
  </si>
  <si>
    <t>二剂次型
第二针</t>
    <phoneticPr fontId="16" type="noConversion"/>
  </si>
  <si>
    <t>一剂次型
5型腺病毒载体</t>
    <phoneticPr fontId="16" type="noConversion"/>
  </si>
  <si>
    <t>甘肃省靖远县双龙乡北城村四社46号</t>
    <phoneticPr fontId="16" type="noConversion"/>
  </si>
  <si>
    <t>消防</t>
  </si>
  <si>
    <t>中国建设银行</t>
    <phoneticPr fontId="16" type="noConversion"/>
  </si>
  <si>
    <t>6217004530000944252</t>
    <phoneticPr fontId="16" type="noConversion"/>
  </si>
  <si>
    <t>甘肃省靖远县双龙乡义和村一社52号</t>
  </si>
  <si>
    <t>完成</t>
    <phoneticPr fontId="16" type="noConversion"/>
  </si>
  <si>
    <t>中国建设银行</t>
    <phoneticPr fontId="16" type="noConversion"/>
  </si>
  <si>
    <t>6217004540016156858</t>
    <phoneticPr fontId="16" type="noConversion"/>
  </si>
  <si>
    <t>甘肃省景泰县五佛乡泰和村8组88号</t>
  </si>
  <si>
    <t>6217004320005214384</t>
    <phoneticPr fontId="16" type="noConversion"/>
  </si>
  <si>
    <t>6215340301602466509</t>
    <phoneticPr fontId="16" type="noConversion"/>
  </si>
  <si>
    <t>乔丕</t>
    <phoneticPr fontId="16" type="noConversion"/>
  </si>
  <si>
    <t>620421198106126150</t>
    <phoneticPr fontId="16" type="noConversion"/>
  </si>
  <si>
    <t>甘肃省靖远县双龙乡义和村一社57号</t>
    <phoneticPr fontId="16" type="noConversion"/>
  </si>
  <si>
    <t>6217004260023122682</t>
    <phoneticPr fontId="16" type="noConversion"/>
  </si>
  <si>
    <t>卢有鹏</t>
    <phoneticPr fontId="16" type="noConversion"/>
  </si>
  <si>
    <t>620423198306162837</t>
    <phoneticPr fontId="16" type="noConversion"/>
  </si>
  <si>
    <t>甘肃省景泰县喜泉镇兴泉村9组675号</t>
    <phoneticPr fontId="16" type="noConversion"/>
  </si>
  <si>
    <t>6217004530008871226</t>
    <phoneticPr fontId="16" type="noConversion"/>
  </si>
  <si>
    <t>甘肃省靖远县双龙乡义和村四社2号</t>
  </si>
  <si>
    <t>6215340301602467473</t>
    <phoneticPr fontId="16" type="noConversion"/>
  </si>
  <si>
    <t>甘肃省景泰县草窝滩镇长城村2组56号</t>
  </si>
  <si>
    <t>6215340301602465881</t>
    <phoneticPr fontId="16" type="noConversion"/>
  </si>
  <si>
    <t>甘肃省景泰县一条山镇八星村10号1室</t>
  </si>
  <si>
    <t>6210814320000217395</t>
    <phoneticPr fontId="16" type="noConversion"/>
  </si>
  <si>
    <t>杨展红</t>
    <phoneticPr fontId="16" type="noConversion"/>
  </si>
  <si>
    <t>610322197203071133</t>
    <phoneticPr fontId="16" type="noConversion"/>
  </si>
  <si>
    <t>陕西省凤翔县横水镇唐志庄村五组7号</t>
    <phoneticPr fontId="16" type="noConversion"/>
  </si>
  <si>
    <t>中国邮政储蓄银行</t>
    <phoneticPr fontId="16" type="noConversion"/>
  </si>
  <si>
    <t>张国旺</t>
  </si>
  <si>
    <t>62042119721004613X</t>
  </si>
  <si>
    <t>打款张国叶</t>
    <phoneticPr fontId="16" type="noConversion"/>
  </si>
  <si>
    <t>车延琴</t>
  </si>
  <si>
    <t>女</t>
    <phoneticPr fontId="16" type="noConversion"/>
  </si>
  <si>
    <t>620423197605065426</t>
  </si>
  <si>
    <t>3月</t>
    <phoneticPr fontId="16" type="noConversion"/>
  </si>
  <si>
    <t>打款车延云</t>
    <phoneticPr fontId="16" type="noConversion"/>
  </si>
  <si>
    <t>塔吊司机</t>
  </si>
  <si>
    <t>糟正全</t>
    <phoneticPr fontId="16" type="noConversion"/>
  </si>
  <si>
    <t>652301199411262512</t>
    <phoneticPr fontId="16" type="noConversion"/>
  </si>
  <si>
    <t>新疆昌吉市二六工镇园城子村216号</t>
    <phoneticPr fontId="16" type="noConversion"/>
  </si>
  <si>
    <t>中国建设银行</t>
    <phoneticPr fontId="16" type="noConversion"/>
  </si>
  <si>
    <t>6217004530002170708</t>
    <phoneticPr fontId="16" type="noConversion"/>
  </si>
  <si>
    <t>四川省巴中市平昌县得胜镇龙井街3号</t>
  </si>
  <si>
    <t>塔吊指挥</t>
  </si>
  <si>
    <t>河南省滑县赵营乡西乱革村226号</t>
  </si>
  <si>
    <t>项目部</t>
    <phoneticPr fontId="16" type="noConversion"/>
  </si>
  <si>
    <t>张维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</si>
  <si>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13723197310080171</t>
    </r>
    <phoneticPr fontId="16" type="noConversion"/>
  </si>
  <si>
    <t>重庆市巴南区李家沱恒大城86栋</t>
    <phoneticPr fontId="16" type="noConversion"/>
  </si>
  <si>
    <t>司鹏达</t>
    <phoneticPr fontId="16" type="noConversion"/>
  </si>
  <si>
    <t>男</t>
    <phoneticPr fontId="16" type="noConversion"/>
  </si>
  <si>
    <r>
      <t>4</t>
    </r>
    <r>
      <rPr>
        <sz val="11"/>
        <color theme="1"/>
        <rFont val="宋体"/>
        <family val="3"/>
        <charset val="134"/>
        <scheme val="minor"/>
      </rPr>
      <t>10221198912097139</t>
    </r>
    <phoneticPr fontId="16" type="noConversion"/>
  </si>
  <si>
    <t>乌市新市区株洲路1号新鑫花园小区2-4-201</t>
    <phoneticPr fontId="16" type="noConversion"/>
  </si>
  <si>
    <t>水电</t>
  </si>
  <si>
    <t>四川省金堂县福兴园觉寺村12组</t>
  </si>
  <si>
    <t>中国工商银行</t>
    <phoneticPr fontId="16" type="noConversion"/>
  </si>
  <si>
    <t>6221263005000870127</t>
    <phoneticPr fontId="16" type="noConversion"/>
  </si>
  <si>
    <t>王宇祥</t>
    <phoneticPr fontId="10" type="noConversion"/>
  </si>
  <si>
    <r>
      <t>3</t>
    </r>
    <r>
      <rPr>
        <sz val="11"/>
        <color theme="1"/>
        <rFont val="宋体"/>
        <family val="3"/>
        <charset val="134"/>
        <scheme val="minor"/>
      </rPr>
      <t>20621199812107314</t>
    </r>
    <phoneticPr fontId="10" type="noConversion"/>
  </si>
  <si>
    <t>江苏省海安县南莫镇高杨村十五组58号</t>
    <phoneticPr fontId="10" type="noConversion"/>
  </si>
  <si>
    <t>6217004600001359618</t>
    <phoneticPr fontId="16" type="noConversion"/>
  </si>
  <si>
    <t>土建</t>
  </si>
  <si>
    <t>河南省民权县王桥乡良尧村委王庄村038号</t>
  </si>
  <si>
    <t>中国邮政储蓄银行</t>
    <phoneticPr fontId="16" type="noConversion"/>
  </si>
  <si>
    <t>6217994910228818987</t>
    <phoneticPr fontId="16" type="noConversion"/>
  </si>
  <si>
    <t>6217994910215266190</t>
    <phoneticPr fontId="16" type="noConversion"/>
  </si>
  <si>
    <t>赵奎三</t>
    <phoneticPr fontId="16" type="noConversion"/>
  </si>
  <si>
    <t>612422195809134432</t>
    <phoneticPr fontId="16" type="noConversion"/>
  </si>
  <si>
    <t>陕西省汉阴县涧池镇永丰村九组</t>
    <phoneticPr fontId="16" type="noConversion"/>
  </si>
  <si>
    <t>否</t>
    <phoneticPr fontId="16" type="noConversion"/>
  </si>
  <si>
    <t>张有成</t>
    <phoneticPr fontId="16" type="noConversion"/>
  </si>
  <si>
    <t>65230119760602251X</t>
    <phoneticPr fontId="16" type="noConversion"/>
  </si>
  <si>
    <t>新疆昌吉市二六工镇东二畦村42号</t>
    <phoneticPr fontId="16" type="noConversion"/>
  </si>
  <si>
    <t>河南省滑县赵营乡西单占村1号</t>
  </si>
  <si>
    <t>门卫</t>
  </si>
  <si>
    <t>孙国海</t>
    <phoneticPr fontId="16" type="noConversion"/>
  </si>
  <si>
    <t>江苏省射阳县射阳盐场四港区六组3号</t>
  </si>
  <si>
    <t>打一针</t>
    <phoneticPr fontId="16" type="noConversion"/>
  </si>
  <si>
    <t>水磨石</t>
  </si>
  <si>
    <t>中国农业银行</t>
    <phoneticPr fontId="16" type="noConversion"/>
  </si>
  <si>
    <t>6228481983394782417</t>
    <phoneticPr fontId="16" type="noConversion"/>
  </si>
  <si>
    <t>江苏省射阳县新坍镇横港村二组209号</t>
  </si>
  <si>
    <t>6236681320003921956</t>
    <phoneticPr fontId="16" type="noConversion"/>
  </si>
  <si>
    <t>江苏省盐城市盐都区学富镇学中五村125号</t>
  </si>
  <si>
    <t>6228483018771423778</t>
    <phoneticPr fontId="16" type="noConversion"/>
  </si>
  <si>
    <t>江苏省盐城市盐都区秦南镇秦北村二组34号</t>
  </si>
  <si>
    <t>6228483018771795175</t>
    <phoneticPr fontId="16" type="noConversion"/>
  </si>
  <si>
    <t>6228483018771794970</t>
    <phoneticPr fontId="16" type="noConversion"/>
  </si>
  <si>
    <t>胡红富</t>
    <phoneticPr fontId="16" type="noConversion"/>
  </si>
  <si>
    <r>
      <t>3</t>
    </r>
    <r>
      <rPr>
        <sz val="11"/>
        <color theme="1"/>
        <rFont val="宋体"/>
        <family val="3"/>
        <charset val="134"/>
        <scheme val="minor"/>
      </rPr>
      <t>20911197006200914</t>
    </r>
    <phoneticPr fontId="16" type="noConversion"/>
  </si>
  <si>
    <t>江苏省盐城市盐都区学富镇车林村三组13号</t>
    <phoneticPr fontId="16" type="noConversion"/>
  </si>
  <si>
    <t>6228481988961537870</t>
    <phoneticPr fontId="16" type="noConversion"/>
  </si>
  <si>
    <t>江苏省盐城市盐都区学富镇车林村五组22号</t>
  </si>
  <si>
    <t>4月</t>
    <phoneticPr fontId="16" type="noConversion"/>
  </si>
  <si>
    <t>6215340301602470287</t>
    <phoneticPr fontId="16" type="noConversion"/>
  </si>
  <si>
    <t>江苏省盐城市盐都区学富镇人民路113号</t>
  </si>
  <si>
    <t>江苏省社保卡</t>
    <phoneticPr fontId="16" type="noConversion"/>
  </si>
  <si>
    <t>6214671320003612828</t>
    <phoneticPr fontId="16" type="noConversion"/>
  </si>
  <si>
    <t>6236681320003922806</t>
    <phoneticPr fontId="16" type="noConversion"/>
  </si>
  <si>
    <t>车得荣</t>
    <phoneticPr fontId="16" type="noConversion"/>
  </si>
  <si>
    <t>320911197104110939</t>
    <phoneticPr fontId="16" type="noConversion"/>
  </si>
  <si>
    <t>江苏省盐城市盐都区学富镇车林村四组32号</t>
    <phoneticPr fontId="16" type="noConversion"/>
  </si>
  <si>
    <t>6214671320003614089</t>
    <phoneticPr fontId="16" type="noConversion"/>
  </si>
  <si>
    <t>王家秀</t>
    <phoneticPr fontId="16" type="noConversion"/>
  </si>
  <si>
    <r>
      <t>3</t>
    </r>
    <r>
      <rPr>
        <sz val="11"/>
        <color theme="1"/>
        <rFont val="宋体"/>
        <family val="3"/>
        <charset val="134"/>
        <scheme val="minor"/>
      </rPr>
      <t>20911196801112820</t>
    </r>
    <phoneticPr fontId="16" type="noConversion"/>
  </si>
  <si>
    <t>江苏省盐城市盐都区学富镇车林村四组30号</t>
    <phoneticPr fontId="16" type="noConversion"/>
  </si>
  <si>
    <t>6214671320003683209</t>
    <phoneticPr fontId="16" type="noConversion"/>
  </si>
  <si>
    <t>江苏省盐城市盐都区秦南镇华府村三组65号</t>
  </si>
  <si>
    <t>6215581311006561209</t>
    <phoneticPr fontId="16" type="noConversion"/>
  </si>
  <si>
    <t>成洋</t>
    <phoneticPr fontId="16" type="noConversion"/>
  </si>
  <si>
    <r>
      <t>320911196608292</t>
    </r>
    <r>
      <rPr>
        <sz val="11"/>
        <color theme="1"/>
        <rFont val="宋体"/>
        <family val="3"/>
        <charset val="134"/>
        <scheme val="minor"/>
      </rPr>
      <t>815</t>
    </r>
    <phoneticPr fontId="16" type="noConversion"/>
  </si>
  <si>
    <t>江苏省盐城市盐都区秦南镇大成村五组35号</t>
    <phoneticPr fontId="16" type="noConversion"/>
  </si>
  <si>
    <t>否</t>
    <phoneticPr fontId="16" type="noConversion"/>
  </si>
  <si>
    <t>中国银行</t>
    <phoneticPr fontId="16" type="noConversion"/>
  </si>
  <si>
    <t>4563518300035415134</t>
    <phoneticPr fontId="16" type="noConversion"/>
  </si>
  <si>
    <t>车荣霞</t>
    <phoneticPr fontId="16" type="noConversion"/>
  </si>
  <si>
    <t>女</t>
    <phoneticPr fontId="16" type="noConversion"/>
  </si>
  <si>
    <t>320911195403262845</t>
    <phoneticPr fontId="16" type="noConversion"/>
  </si>
  <si>
    <t>江苏省盐城市盐都区秦南镇连心村六组15号</t>
    <phoneticPr fontId="16" type="noConversion"/>
  </si>
  <si>
    <t>管正奎</t>
    <phoneticPr fontId="16" type="noConversion"/>
  </si>
  <si>
    <t>男</t>
    <phoneticPr fontId="16" type="noConversion"/>
  </si>
  <si>
    <t>320911195311212816</t>
    <phoneticPr fontId="16" type="noConversion"/>
  </si>
  <si>
    <t>甘肃省庄浪县南坪乡高庄村一社63号</t>
  </si>
  <si>
    <t>外墙保温</t>
  </si>
  <si>
    <t>西安市周至县候家村二龙南旱道十七路18号</t>
  </si>
  <si>
    <t>5月</t>
    <phoneticPr fontId="16" type="noConversion"/>
  </si>
  <si>
    <t>甘肃省清水县南峡村58号</t>
  </si>
  <si>
    <t>甘肃省庄浪县柳梁乡柳梁村二社48号</t>
  </si>
  <si>
    <t>陈求儿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</si>
  <si>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20521198207226017</t>
    </r>
    <phoneticPr fontId="16" type="noConversion"/>
  </si>
  <si>
    <t>甘肃省清水县陇东乡石李村石李59号</t>
    <phoneticPr fontId="16" type="noConversion"/>
  </si>
  <si>
    <t>5月</t>
    <phoneticPr fontId="16" type="noConversion"/>
  </si>
  <si>
    <t>西安市户县余下镇灵山寺村七号路294号</t>
    <phoneticPr fontId="16" type="noConversion"/>
  </si>
  <si>
    <t>新疆呼图壁县廿里店镇良种场二组7号附1号</t>
    <phoneticPr fontId="16" type="noConversion"/>
  </si>
  <si>
    <t>甘肃省秦安县五营乡蔡河村蔡家74号</t>
    <phoneticPr fontId="16" type="noConversion"/>
  </si>
  <si>
    <t>张翠刚</t>
  </si>
  <si>
    <t>652323197607011415</t>
  </si>
  <si>
    <t>新疆呼图壁县廿里店镇良种场二组25号</t>
    <phoneticPr fontId="16" type="noConversion"/>
  </si>
  <si>
    <t>无银行卡</t>
    <phoneticPr fontId="16" type="noConversion"/>
  </si>
  <si>
    <t>李建明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</si>
  <si>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20521197207036016</t>
    </r>
    <phoneticPr fontId="16" type="noConversion"/>
  </si>
  <si>
    <r>
      <t>甘肃省清水县陇东乡石李村石李2</t>
    </r>
    <r>
      <rPr>
        <sz val="11"/>
        <color theme="1"/>
        <rFont val="宋体"/>
        <family val="3"/>
        <charset val="134"/>
        <scheme val="minor"/>
      </rPr>
      <t>0号</t>
    </r>
    <phoneticPr fontId="16" type="noConversion"/>
  </si>
  <si>
    <t>7.22到场</t>
    <phoneticPr fontId="16" type="noConversion"/>
  </si>
  <si>
    <t>李文华</t>
    <phoneticPr fontId="16" type="noConversion"/>
  </si>
  <si>
    <t>620521198805086034</t>
    <phoneticPr fontId="16" type="noConversion"/>
  </si>
  <si>
    <t>甘肃省清水县陇东乡石李村石李100号</t>
    <phoneticPr fontId="16" type="noConversion"/>
  </si>
  <si>
    <t>8.11到</t>
    <phoneticPr fontId="16" type="noConversion"/>
  </si>
  <si>
    <t>陈永红</t>
    <phoneticPr fontId="16" type="noConversion"/>
  </si>
  <si>
    <t>62052119740606031</t>
    <phoneticPr fontId="16" type="noConversion"/>
  </si>
  <si>
    <t>甘肃省清水县陇东乡石李村石李63号</t>
    <phoneticPr fontId="16" type="noConversion"/>
  </si>
  <si>
    <t>赵旭兵</t>
    <phoneticPr fontId="16" type="noConversion"/>
  </si>
  <si>
    <t>620521199207166012</t>
    <phoneticPr fontId="16" type="noConversion"/>
  </si>
  <si>
    <t>甘肃省清水县陇东乡石李村石李14号</t>
    <phoneticPr fontId="16" type="noConversion"/>
  </si>
  <si>
    <t>赵文杰</t>
    <phoneticPr fontId="16" type="noConversion"/>
  </si>
  <si>
    <t>620521200211266011</t>
    <phoneticPr fontId="16" type="noConversion"/>
  </si>
  <si>
    <t>甘肃省清水县陇东乡石李村石李13号</t>
    <phoneticPr fontId="16" type="noConversion"/>
  </si>
  <si>
    <t>赵全银</t>
    <phoneticPr fontId="16" type="noConversion"/>
  </si>
  <si>
    <t>620521199412256017</t>
    <phoneticPr fontId="16" type="noConversion"/>
  </si>
  <si>
    <t>甘肃省清水县陇东乡石李村后山3号</t>
    <phoneticPr fontId="16" type="noConversion"/>
  </si>
  <si>
    <t>李锦林</t>
    <phoneticPr fontId="16" type="noConversion"/>
  </si>
  <si>
    <t>620521198704096030</t>
    <phoneticPr fontId="16" type="noConversion"/>
  </si>
  <si>
    <t>甘肃省清水县陇东乡坪道村杨沟24号</t>
    <phoneticPr fontId="16" type="noConversion"/>
  </si>
  <si>
    <t>李广琪</t>
    <phoneticPr fontId="16" type="noConversion"/>
  </si>
  <si>
    <t>620521199008286011</t>
    <phoneticPr fontId="16" type="noConversion"/>
  </si>
  <si>
    <t>8.13到</t>
    <phoneticPr fontId="16" type="noConversion"/>
  </si>
  <si>
    <t>李登宏</t>
    <phoneticPr fontId="16" type="noConversion"/>
  </si>
  <si>
    <t>610124198210107516</t>
    <phoneticPr fontId="16" type="noConversion"/>
  </si>
  <si>
    <t>西安市户县石井镇永联村二组</t>
    <phoneticPr fontId="16" type="noConversion"/>
  </si>
  <si>
    <t>通风</t>
    <phoneticPr fontId="16" type="noConversion"/>
  </si>
  <si>
    <t>李冬娃</t>
    <phoneticPr fontId="16" type="noConversion"/>
  </si>
  <si>
    <t>610125196307053910</t>
    <phoneticPr fontId="16" type="noConversion"/>
  </si>
  <si>
    <t>西安市户县甘河镇围棋寨村四组</t>
    <phoneticPr fontId="16" type="noConversion"/>
  </si>
  <si>
    <t>刘兆益</t>
    <phoneticPr fontId="16" type="noConversion"/>
  </si>
  <si>
    <t>642223197206091218</t>
    <phoneticPr fontId="16" type="noConversion"/>
  </si>
  <si>
    <t>宁夏西吉县马建乡张湾村西坡组017</t>
    <phoneticPr fontId="16" type="noConversion"/>
  </si>
  <si>
    <t>郑建设</t>
    <phoneticPr fontId="16" type="noConversion"/>
  </si>
  <si>
    <t>610125197005173911</t>
    <phoneticPr fontId="16" type="noConversion"/>
  </si>
  <si>
    <t>李建均</t>
    <phoneticPr fontId="16" type="noConversion"/>
  </si>
  <si>
    <t>320321198010141894</t>
    <phoneticPr fontId="16" type="noConversion"/>
  </si>
  <si>
    <t>江苏省丰县范楼镇骆庄3组80号</t>
    <phoneticPr fontId="16" type="noConversion"/>
  </si>
  <si>
    <t>二装</t>
    <phoneticPr fontId="16" type="noConversion"/>
  </si>
  <si>
    <t>6212883002000378193</t>
    <phoneticPr fontId="16" type="noConversion"/>
  </si>
  <si>
    <t>姜汉</t>
    <phoneticPr fontId="16" type="noConversion"/>
  </si>
  <si>
    <t>320624197201291714</t>
    <phoneticPr fontId="16" type="noConversion"/>
  </si>
  <si>
    <t>江苏省通州市二甲镇坨墩村六十二组26号</t>
    <phoneticPr fontId="16" type="noConversion"/>
  </si>
  <si>
    <t>18997928488</t>
    <phoneticPr fontId="16" type="noConversion"/>
  </si>
  <si>
    <t>吊顶</t>
    <phoneticPr fontId="16" type="noConversion"/>
  </si>
  <si>
    <t>中国农业银行</t>
    <phoneticPr fontId="16" type="noConversion"/>
  </si>
  <si>
    <t>6228480898779171476</t>
    <phoneticPr fontId="16" type="noConversion"/>
  </si>
  <si>
    <t>付国木</t>
    <phoneticPr fontId="16" type="noConversion"/>
  </si>
  <si>
    <r>
      <t>4</t>
    </r>
    <r>
      <rPr>
        <sz val="11"/>
        <color theme="1"/>
        <rFont val="宋体"/>
        <family val="3"/>
        <charset val="134"/>
        <scheme val="minor"/>
      </rPr>
      <t>12825197505083712</t>
    </r>
    <phoneticPr fontId="16" type="noConversion"/>
  </si>
  <si>
    <t>河南省上蔡县党店镇忙忙村张亭38号</t>
    <phoneticPr fontId="16" type="noConversion"/>
  </si>
  <si>
    <t>15139693661</t>
    <phoneticPr fontId="16" type="noConversion"/>
  </si>
  <si>
    <t>6217004620002903875</t>
    <phoneticPr fontId="16" type="noConversion"/>
  </si>
  <si>
    <t>董亚峰</t>
    <phoneticPr fontId="16" type="noConversion"/>
  </si>
  <si>
    <r>
      <t>4</t>
    </r>
    <r>
      <rPr>
        <sz val="11"/>
        <color theme="1"/>
        <rFont val="宋体"/>
        <family val="3"/>
        <charset val="134"/>
        <scheme val="minor"/>
      </rPr>
      <t>11425198901267515</t>
    </r>
    <phoneticPr fontId="16" type="noConversion"/>
  </si>
  <si>
    <t>河南省虞城县乔集乡董庄村</t>
    <phoneticPr fontId="16" type="noConversion"/>
  </si>
  <si>
    <t>15199499237</t>
    <phoneticPr fontId="16" type="noConversion"/>
  </si>
  <si>
    <t>6236682470000827703</t>
    <phoneticPr fontId="16" type="noConversion"/>
  </si>
  <si>
    <t>吴会闯</t>
    <phoneticPr fontId="16" type="noConversion"/>
  </si>
  <si>
    <r>
      <t>1</t>
    </r>
    <r>
      <rPr>
        <sz val="11"/>
        <color theme="1"/>
        <rFont val="宋体"/>
        <family val="3"/>
        <charset val="134"/>
        <scheme val="minor"/>
      </rPr>
      <t>3018319840713015X</t>
    </r>
    <phoneticPr fontId="16" type="noConversion"/>
  </si>
  <si>
    <t>河北省晋州市晋州镇上村环保胡同14号</t>
    <phoneticPr fontId="16" type="noConversion"/>
  </si>
  <si>
    <t>13653314799</t>
    <phoneticPr fontId="16" type="noConversion"/>
  </si>
  <si>
    <t>吊顶</t>
    <phoneticPr fontId="16" type="noConversion"/>
  </si>
  <si>
    <t>6228480639319553579</t>
    <phoneticPr fontId="16" type="noConversion"/>
  </si>
  <si>
    <t>刘三建</t>
    <phoneticPr fontId="16" type="noConversion"/>
  </si>
  <si>
    <t>410221198204034276</t>
    <phoneticPr fontId="16" type="noConversion"/>
  </si>
  <si>
    <t>河南省杞县于震居民户11号</t>
    <phoneticPr fontId="16" type="noConversion"/>
  </si>
  <si>
    <t>15199085968</t>
    <phoneticPr fontId="16" type="noConversion"/>
  </si>
  <si>
    <t>打一针</t>
  </si>
  <si>
    <t>6217002490008083151</t>
    <phoneticPr fontId="16" type="noConversion"/>
  </si>
  <si>
    <t>赵伟</t>
    <phoneticPr fontId="16" type="noConversion"/>
  </si>
  <si>
    <r>
      <t>4</t>
    </r>
    <r>
      <rPr>
        <sz val="11"/>
        <color theme="1"/>
        <rFont val="宋体"/>
        <family val="3"/>
        <charset val="134"/>
        <scheme val="minor"/>
      </rPr>
      <t>11326198803104035</t>
    </r>
    <phoneticPr fontId="16" type="noConversion"/>
  </si>
  <si>
    <t>河南省南召县四棵树乡北大河村关冒垛组11号</t>
    <phoneticPr fontId="16" type="noConversion"/>
  </si>
  <si>
    <t>18699125298</t>
    <phoneticPr fontId="16" type="noConversion"/>
  </si>
  <si>
    <t>6212263002002413683</t>
    <phoneticPr fontId="16" type="noConversion"/>
  </si>
  <si>
    <t>张涛</t>
    <phoneticPr fontId="16" type="noConversion"/>
  </si>
  <si>
    <r>
      <t>1</t>
    </r>
    <r>
      <rPr>
        <sz val="11"/>
        <color theme="1"/>
        <rFont val="宋体"/>
        <family val="3"/>
        <charset val="134"/>
        <scheme val="minor"/>
      </rPr>
      <t>30183198604091831</t>
    </r>
    <phoneticPr fontId="16" type="noConversion"/>
  </si>
  <si>
    <t>河北省晋州市赵位乡高町村长福巷14号</t>
    <phoneticPr fontId="16" type="noConversion"/>
  </si>
  <si>
    <t>15199171781</t>
    <phoneticPr fontId="16" type="noConversion"/>
  </si>
  <si>
    <t>6236684540000651978</t>
    <phoneticPr fontId="16" type="noConversion"/>
  </si>
  <si>
    <t>云钢立</t>
    <phoneticPr fontId="16" type="noConversion"/>
  </si>
  <si>
    <t>410221197510084293</t>
    <phoneticPr fontId="16" type="noConversion"/>
  </si>
  <si>
    <t>河南省</t>
    <phoneticPr fontId="16" type="noConversion"/>
  </si>
  <si>
    <t>15716715092</t>
    <phoneticPr fontId="16" type="noConversion"/>
  </si>
  <si>
    <t>6230523420023823276</t>
    <phoneticPr fontId="16" type="noConversion"/>
  </si>
  <si>
    <t>郑儒长</t>
    <phoneticPr fontId="16" type="noConversion"/>
  </si>
  <si>
    <t>513021197002125293</t>
    <phoneticPr fontId="16" type="noConversion"/>
  </si>
  <si>
    <t>四川省达州市达川区安仁乡箭楼湾村10组</t>
    <phoneticPr fontId="16" type="noConversion"/>
  </si>
  <si>
    <t>13139682095</t>
    <phoneticPr fontId="16" type="noConversion"/>
  </si>
  <si>
    <t>完成</t>
  </si>
  <si>
    <t>贴砖</t>
    <phoneticPr fontId="16" type="noConversion"/>
  </si>
  <si>
    <t>6230944670000274569</t>
    <phoneticPr fontId="16" type="noConversion"/>
  </si>
  <si>
    <t>郑儒瑞</t>
    <phoneticPr fontId="16" type="noConversion"/>
  </si>
  <si>
    <t>513021195302185299</t>
    <phoneticPr fontId="16" type="noConversion"/>
  </si>
  <si>
    <t>15882961856</t>
    <phoneticPr fontId="16" type="noConversion"/>
  </si>
  <si>
    <t>6221886751011131946</t>
    <phoneticPr fontId="16" type="noConversion"/>
  </si>
  <si>
    <t>王回昌</t>
    <phoneticPr fontId="16" type="noConversion"/>
  </si>
  <si>
    <t>610481197704281038</t>
    <phoneticPr fontId="16" type="noConversion"/>
  </si>
  <si>
    <t>陕西省兴平市东城街道办事处万址坊村2组375号</t>
    <phoneticPr fontId="16" type="noConversion"/>
  </si>
  <si>
    <t>18791075065</t>
    <phoneticPr fontId="16" type="noConversion"/>
  </si>
  <si>
    <t>6217004550008316550</t>
    <phoneticPr fontId="16" type="noConversion"/>
  </si>
  <si>
    <t>方德武</t>
    <phoneticPr fontId="16" type="noConversion"/>
  </si>
  <si>
    <t>610521197401014273</t>
    <phoneticPr fontId="16" type="noConversion"/>
  </si>
  <si>
    <t>陕西省渭南市华州区高塘镇涧峪口村北堡组021号</t>
    <phoneticPr fontId="16" type="noConversion"/>
  </si>
  <si>
    <t>15099662259</t>
    <phoneticPr fontId="16" type="noConversion"/>
  </si>
  <si>
    <t>6217004530009212511</t>
    <phoneticPr fontId="16" type="noConversion"/>
  </si>
  <si>
    <t>王友平</t>
    <phoneticPr fontId="16" type="noConversion"/>
  </si>
  <si>
    <t>512322197507145451</t>
    <phoneticPr fontId="16" type="noConversion"/>
  </si>
  <si>
    <t>重庆市垫江县高峰镇关荣村7组13号</t>
    <phoneticPr fontId="16" type="noConversion"/>
  </si>
  <si>
    <t>13699399247</t>
    <phoneticPr fontId="16" type="noConversion"/>
  </si>
  <si>
    <t>6228480898794330370</t>
    <phoneticPr fontId="16" type="noConversion"/>
  </si>
  <si>
    <t>张若飞</t>
    <phoneticPr fontId="16" type="noConversion"/>
  </si>
  <si>
    <t>622822196210194533</t>
    <phoneticPr fontId="16" type="noConversion"/>
  </si>
  <si>
    <t>甘肃省瓜州县西湖乡中沟村三组76号</t>
    <phoneticPr fontId="16" type="noConversion"/>
  </si>
  <si>
    <t>15199816742</t>
    <phoneticPr fontId="16" type="noConversion"/>
  </si>
  <si>
    <t>6.29</t>
    <phoneticPr fontId="16" type="noConversion"/>
  </si>
  <si>
    <t>6217004530004789018</t>
    <phoneticPr fontId="16" type="noConversion"/>
  </si>
  <si>
    <t>唐秀英</t>
    <phoneticPr fontId="16" type="noConversion"/>
  </si>
  <si>
    <t>510922197301176704</t>
    <phoneticPr fontId="16" type="noConversion"/>
  </si>
  <si>
    <t>新疆石河子市十户滩镇147团二营二十一连76栋平房1号</t>
    <phoneticPr fontId="16" type="noConversion"/>
  </si>
  <si>
    <t>15026233478</t>
    <phoneticPr fontId="16" type="noConversion"/>
  </si>
  <si>
    <t>6.29</t>
    <phoneticPr fontId="16" type="noConversion"/>
  </si>
  <si>
    <t>贴砖</t>
    <phoneticPr fontId="16" type="noConversion"/>
  </si>
  <si>
    <t>6217004630003551805</t>
    <phoneticPr fontId="16" type="noConversion"/>
  </si>
  <si>
    <t>黄维平</t>
    <phoneticPr fontId="16" type="noConversion"/>
  </si>
  <si>
    <t>510922196611256799</t>
    <phoneticPr fontId="16" type="noConversion"/>
  </si>
  <si>
    <t>新疆石河子市十户滩镇147团二营二十一连76栋平房1号</t>
    <phoneticPr fontId="16" type="noConversion"/>
  </si>
  <si>
    <t>13677534461</t>
    <phoneticPr fontId="16" type="noConversion"/>
  </si>
  <si>
    <t>6217004630003334095</t>
    <phoneticPr fontId="16" type="noConversion"/>
  </si>
  <si>
    <t>唐荣</t>
    <phoneticPr fontId="16" type="noConversion"/>
  </si>
  <si>
    <t>512926197608034513</t>
    <phoneticPr fontId="16" type="noConversion"/>
  </si>
  <si>
    <t>四川省蓬安县新园乡盘古村四组</t>
    <phoneticPr fontId="16" type="noConversion"/>
  </si>
  <si>
    <t>17799643839</t>
    <phoneticPr fontId="16" type="noConversion"/>
  </si>
  <si>
    <t>6228480898818729870</t>
    <phoneticPr fontId="16" type="noConversion"/>
  </si>
  <si>
    <t>许小爱</t>
    <phoneticPr fontId="16" type="noConversion"/>
  </si>
  <si>
    <t>612501197305104224</t>
    <phoneticPr fontId="16" type="noConversion"/>
  </si>
  <si>
    <t>陕西省商洛市商州区三岔河镇黄鱼沟村一组</t>
    <phoneticPr fontId="16" type="noConversion"/>
  </si>
  <si>
    <t>15160915213</t>
    <phoneticPr fontId="16" type="noConversion"/>
  </si>
  <si>
    <t>6217004530008379451</t>
    <phoneticPr fontId="16" type="noConversion"/>
  </si>
  <si>
    <t>张中元</t>
    <phoneticPr fontId="16" type="noConversion"/>
  </si>
  <si>
    <t>510922197403256596</t>
    <phoneticPr fontId="16" type="noConversion"/>
  </si>
  <si>
    <t>新疆石河子市十户滩镇147团镇南小区26栋平房2号</t>
    <phoneticPr fontId="16" type="noConversion"/>
  </si>
  <si>
    <t>15809939639</t>
    <phoneticPr fontId="16" type="noConversion"/>
  </si>
  <si>
    <t>6217004630003733833</t>
    <phoneticPr fontId="16" type="noConversion"/>
  </si>
  <si>
    <t>王兴华</t>
    <phoneticPr fontId="16" type="noConversion"/>
  </si>
  <si>
    <t>51092219670816679X</t>
    <phoneticPr fontId="16" type="noConversion"/>
  </si>
  <si>
    <t>新疆石河子市十户滩镇147团镇南小区32栋平房7号</t>
    <phoneticPr fontId="16" type="noConversion"/>
  </si>
  <si>
    <t>13999536232</t>
    <phoneticPr fontId="16" type="noConversion"/>
  </si>
  <si>
    <t>6.15</t>
    <phoneticPr fontId="16" type="noConversion"/>
  </si>
  <si>
    <t>6228483378766233073</t>
    <phoneticPr fontId="16" type="noConversion"/>
  </si>
  <si>
    <t>黄琼英</t>
    <phoneticPr fontId="16" type="noConversion"/>
  </si>
  <si>
    <t>510922197404086808</t>
    <phoneticPr fontId="16" type="noConversion"/>
  </si>
  <si>
    <t>13677546808</t>
    <phoneticPr fontId="16" type="noConversion"/>
  </si>
  <si>
    <t>6228413370016314113</t>
    <phoneticPr fontId="16" type="noConversion"/>
  </si>
  <si>
    <t>李健</t>
    <phoneticPr fontId="16" type="noConversion"/>
  </si>
  <si>
    <t>650300196808175220</t>
    <phoneticPr fontId="16" type="noConversion"/>
  </si>
  <si>
    <t>乌鲁木齐市沙依巴克区经二路东巷9号独楼3单元101号</t>
    <phoneticPr fontId="16" type="noConversion"/>
  </si>
  <si>
    <t>15981763196</t>
    <phoneticPr fontId="16" type="noConversion"/>
  </si>
  <si>
    <t>6217004540011069007</t>
    <phoneticPr fontId="16" type="noConversion"/>
  </si>
  <si>
    <t>梁恒银</t>
    <phoneticPr fontId="16" type="noConversion"/>
  </si>
  <si>
    <t>51060219680905359X</t>
    <phoneticPr fontId="16" type="noConversion"/>
  </si>
  <si>
    <t>13659932171</t>
    <phoneticPr fontId="16" type="noConversion"/>
  </si>
  <si>
    <t>6228480898320615179</t>
    <phoneticPr fontId="16" type="noConversion"/>
  </si>
  <si>
    <t>乔雪英</t>
    <phoneticPr fontId="16" type="noConversion"/>
  </si>
  <si>
    <t>512926197010193480</t>
    <phoneticPr fontId="16" type="noConversion"/>
  </si>
  <si>
    <t>新疆石河子市十户滩镇147团镇南小区30栋平房8号</t>
    <phoneticPr fontId="16" type="noConversion"/>
  </si>
  <si>
    <t>13999884836</t>
    <phoneticPr fontId="16" type="noConversion"/>
  </si>
  <si>
    <t>6217004530007379775</t>
    <phoneticPr fontId="16" type="noConversion"/>
  </si>
  <si>
    <t>韩贵全</t>
    <phoneticPr fontId="16" type="noConversion"/>
  </si>
  <si>
    <t>510130196709245699</t>
    <phoneticPr fontId="16" type="noConversion"/>
  </si>
  <si>
    <t>新疆石河子市十户滩镇147团光明小区6幢4单元452室</t>
    <phoneticPr fontId="16" type="noConversion"/>
  </si>
  <si>
    <t>18309913378</t>
    <phoneticPr fontId="16" type="noConversion"/>
  </si>
  <si>
    <t>6228483378082315075</t>
    <phoneticPr fontId="16" type="noConversion"/>
  </si>
  <si>
    <t>陈思华</t>
    <phoneticPr fontId="16" type="noConversion"/>
  </si>
  <si>
    <t>412725197411063416</t>
    <phoneticPr fontId="16" type="noConversion"/>
  </si>
  <si>
    <t>河南省鹿邑县张店乡许庄行政村路庄</t>
    <phoneticPr fontId="16" type="noConversion"/>
  </si>
  <si>
    <t>13579880757</t>
    <phoneticPr fontId="16" type="noConversion"/>
  </si>
  <si>
    <t>6217004540002997620</t>
    <phoneticPr fontId="16" type="noConversion"/>
  </si>
  <si>
    <t>陈文华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</si>
  <si>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52301199905214019</t>
    </r>
    <phoneticPr fontId="16" type="noConversion"/>
  </si>
  <si>
    <t>新疆昌吉市滨湖镇五十户村三区23号</t>
    <phoneticPr fontId="16" type="noConversion"/>
  </si>
  <si>
    <t>18119129209</t>
    <phoneticPr fontId="16" type="noConversion"/>
  </si>
  <si>
    <t>6217002500010390988</t>
    <phoneticPr fontId="16" type="noConversion"/>
  </si>
  <si>
    <t>王小香</t>
    <phoneticPr fontId="16" type="noConversion"/>
  </si>
  <si>
    <t>622827197307082729</t>
    <phoneticPr fontId="16" type="noConversion"/>
  </si>
  <si>
    <t>甘肃省镇原县武沟乡冯俭行政村王塬畔自然村12号</t>
    <phoneticPr fontId="16" type="noConversion"/>
  </si>
  <si>
    <t>13629931732</t>
    <phoneticPr fontId="16" type="noConversion"/>
  </si>
  <si>
    <t>6228480898789044879</t>
    <phoneticPr fontId="16" type="noConversion"/>
  </si>
  <si>
    <t>郭丰友</t>
    <phoneticPr fontId="16" type="noConversion"/>
  </si>
  <si>
    <t>342601195505033599</t>
    <phoneticPr fontId="16" type="noConversion"/>
  </si>
  <si>
    <t>安徽省巢湖市居巢区柘皋镇联塘行政村王岗村</t>
    <phoneticPr fontId="16" type="noConversion"/>
  </si>
  <si>
    <t>18855191458</t>
    <phoneticPr fontId="16" type="noConversion"/>
  </si>
  <si>
    <t>6228483018770023678</t>
    <phoneticPr fontId="16" type="noConversion"/>
  </si>
  <si>
    <t>郑儒龙</t>
    <phoneticPr fontId="16" type="noConversion"/>
  </si>
  <si>
    <t>513021195904045293</t>
    <phoneticPr fontId="16" type="noConversion"/>
  </si>
  <si>
    <t>四川省达县安仁乡箭楼湾村10组</t>
    <phoneticPr fontId="16" type="noConversion"/>
  </si>
  <si>
    <t>15881886919</t>
    <phoneticPr fontId="16" type="noConversion"/>
  </si>
  <si>
    <t>四川农信社保卡</t>
    <phoneticPr fontId="16" type="noConversion"/>
  </si>
  <si>
    <t>6214591582031073011</t>
  </si>
  <si>
    <t>梁春兰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</si>
  <si>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10922197408156607</t>
    </r>
    <phoneticPr fontId="16" type="noConversion"/>
  </si>
  <si>
    <t>新疆石河子市十户滩镇一四七团光明小区1幢2单元252室</t>
    <phoneticPr fontId="16" type="noConversion"/>
  </si>
  <si>
    <t>18099043951</t>
    <phoneticPr fontId="16" type="noConversion"/>
  </si>
  <si>
    <t>石河子国民村镇银行</t>
    <phoneticPr fontId="16" type="noConversion"/>
  </si>
  <si>
    <t>6216351060000408976</t>
    <phoneticPr fontId="16" type="noConversion"/>
  </si>
  <si>
    <t>马丽娟</t>
    <phoneticPr fontId="16" type="noConversion"/>
  </si>
  <si>
    <t>650104196812012584</t>
    <phoneticPr fontId="16" type="noConversion"/>
  </si>
  <si>
    <t>乌鲁木齐市新市区迎宾路28号2号楼4单元301号</t>
    <phoneticPr fontId="16" type="noConversion"/>
  </si>
  <si>
    <t>15299468898</t>
    <phoneticPr fontId="16" type="noConversion"/>
  </si>
  <si>
    <t>8.9到</t>
    <phoneticPr fontId="16" type="noConversion"/>
  </si>
  <si>
    <t>左文革</t>
    <phoneticPr fontId="16" type="noConversion"/>
  </si>
  <si>
    <t>342601196702133518</t>
    <phoneticPr fontId="16" type="noConversion"/>
  </si>
  <si>
    <t>安徽省巢湖市柘皋镇汪桥行政村谈地村</t>
    <phoneticPr fontId="16" type="noConversion"/>
  </si>
  <si>
    <t>13289911499</t>
    <phoneticPr fontId="16" type="noConversion"/>
  </si>
  <si>
    <t>屋面</t>
    <phoneticPr fontId="16" type="noConversion"/>
  </si>
  <si>
    <t>6217001630062855868</t>
    <phoneticPr fontId="16" type="noConversion"/>
  </si>
  <si>
    <t>陈志玉</t>
    <phoneticPr fontId="16" type="noConversion"/>
  </si>
  <si>
    <t>41232319551011481X</t>
    <phoneticPr fontId="16" type="noConversion"/>
  </si>
  <si>
    <t>河南省民权县老颜集乡陈庄村委</t>
    <phoneticPr fontId="16" type="noConversion"/>
  </si>
  <si>
    <t>15999440120</t>
    <phoneticPr fontId="16" type="noConversion"/>
  </si>
  <si>
    <t>6217998800057891310</t>
    <phoneticPr fontId="16" type="noConversion"/>
  </si>
  <si>
    <t>黄玉梅</t>
    <phoneticPr fontId="16" type="noConversion"/>
  </si>
  <si>
    <t>320321197806091824</t>
    <phoneticPr fontId="16" type="noConversion"/>
  </si>
  <si>
    <t>江苏省丰县范楼镇黄坝6组2号</t>
    <phoneticPr fontId="16" type="noConversion"/>
  </si>
  <si>
    <t>15026035769</t>
    <phoneticPr fontId="16" type="noConversion"/>
  </si>
  <si>
    <t>6228480898807207771</t>
    <phoneticPr fontId="16" type="noConversion"/>
  </si>
  <si>
    <t>王培群</t>
    <phoneticPr fontId="16" type="noConversion"/>
  </si>
  <si>
    <t>412924196309051937</t>
    <phoneticPr fontId="16" type="noConversion"/>
  </si>
  <si>
    <t>河南省南阳市卧龙区陆营镇前田荒村中田荒10号</t>
    <phoneticPr fontId="16" type="noConversion"/>
  </si>
  <si>
    <t>18140781295</t>
    <phoneticPr fontId="16" type="noConversion"/>
  </si>
  <si>
    <t>秦李毫</t>
    <phoneticPr fontId="16" type="noConversion"/>
  </si>
  <si>
    <t>41282719920524853X</t>
    <phoneticPr fontId="16" type="noConversion"/>
  </si>
  <si>
    <t>河南省平舆县十字路乡大秦村委大秦寨</t>
    <phoneticPr fontId="16" type="noConversion"/>
  </si>
  <si>
    <t>13619915970</t>
    <phoneticPr fontId="16" type="noConversion"/>
  </si>
  <si>
    <t>5.15</t>
    <phoneticPr fontId="16" type="noConversion"/>
  </si>
  <si>
    <t>防水</t>
    <phoneticPr fontId="16" type="noConversion"/>
  </si>
  <si>
    <t>6217004540014048701</t>
    <phoneticPr fontId="16" type="noConversion"/>
  </si>
  <si>
    <t>秦得山</t>
    <phoneticPr fontId="16" type="noConversion"/>
  </si>
  <si>
    <t>412827196811088536</t>
    <phoneticPr fontId="16" type="noConversion"/>
  </si>
  <si>
    <t>19945806601</t>
    <phoneticPr fontId="16" type="noConversion"/>
  </si>
  <si>
    <t>6217004540016267671</t>
    <phoneticPr fontId="16" type="noConversion"/>
  </si>
  <si>
    <t>李其美</t>
    <phoneticPr fontId="16" type="noConversion"/>
  </si>
  <si>
    <t>412827196704028546</t>
    <phoneticPr fontId="16" type="noConversion"/>
  </si>
  <si>
    <t>19945808677</t>
    <phoneticPr fontId="16" type="noConversion"/>
  </si>
  <si>
    <t>4.9</t>
    <phoneticPr fontId="16" type="noConversion"/>
  </si>
  <si>
    <t>6.1</t>
    <phoneticPr fontId="16" type="noConversion"/>
  </si>
  <si>
    <t>6217004540016267689</t>
    <phoneticPr fontId="16" type="noConversion"/>
  </si>
  <si>
    <t>曹露露</t>
    <phoneticPr fontId="16" type="noConversion"/>
  </si>
  <si>
    <t>412827199412088524</t>
    <phoneticPr fontId="16" type="noConversion"/>
  </si>
  <si>
    <t>河南省平舆县十字路乡曹庄村委赵庄</t>
    <phoneticPr fontId="16" type="noConversion"/>
  </si>
  <si>
    <t>15899222017</t>
    <phoneticPr fontId="16" type="noConversion"/>
  </si>
  <si>
    <t>6217004540016267697</t>
    <phoneticPr fontId="16" type="noConversion"/>
  </si>
  <si>
    <t>朱泽光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</si>
  <si>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13031197012043171</t>
    </r>
    <phoneticPr fontId="16" type="noConversion"/>
  </si>
  <si>
    <t>四川省邻水县坛同镇罗家庙村14组12号</t>
    <phoneticPr fontId="16" type="noConversion"/>
  </si>
  <si>
    <t>13669986755</t>
    <phoneticPr fontId="16" type="noConversion"/>
  </si>
  <si>
    <t>8.06</t>
    <phoneticPr fontId="16" type="noConversion"/>
  </si>
  <si>
    <t>挂瓦</t>
    <phoneticPr fontId="16" type="noConversion"/>
  </si>
  <si>
    <t>6236684540001286618</t>
    <phoneticPr fontId="16" type="noConversion"/>
  </si>
  <si>
    <t>朱薪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</si>
  <si>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11623199504063013</t>
    </r>
    <phoneticPr fontId="16" type="noConversion"/>
  </si>
  <si>
    <t>18290822292</t>
    <phoneticPr fontId="16" type="noConversion"/>
  </si>
  <si>
    <t>6217004530001413216</t>
    <phoneticPr fontId="16" type="noConversion"/>
  </si>
  <si>
    <t>谢书英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</si>
  <si>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13031197009194307</t>
    </r>
    <phoneticPr fontId="16" type="noConversion"/>
  </si>
  <si>
    <t>13579837072</t>
    <phoneticPr fontId="16" type="noConversion"/>
  </si>
  <si>
    <t>6217003680001904796</t>
    <phoneticPr fontId="16" type="noConversion"/>
  </si>
  <si>
    <t>何康平</t>
    <phoneticPr fontId="16" type="noConversion"/>
  </si>
  <si>
    <t>622621197506065818</t>
    <phoneticPr fontId="16" type="noConversion"/>
  </si>
  <si>
    <r>
      <t>甘肃省陇南市武都区磨坝乡唐家行政村0</t>
    </r>
    <r>
      <rPr>
        <sz val="11"/>
        <color theme="1"/>
        <rFont val="宋体"/>
        <family val="3"/>
        <charset val="134"/>
        <scheme val="minor"/>
      </rPr>
      <t>76#</t>
    </r>
    <phoneticPr fontId="16" type="noConversion"/>
  </si>
  <si>
    <t>13830915092</t>
    <phoneticPr fontId="16" type="noConversion"/>
  </si>
  <si>
    <t>6217004390005423848</t>
    <phoneticPr fontId="16" type="noConversion"/>
  </si>
  <si>
    <t>谭小平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</si>
  <si>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13031197201243770</t>
    </r>
    <phoneticPr fontId="16" type="noConversion"/>
  </si>
  <si>
    <t>四川省邻水县子中乡鹿子坝村3组31号</t>
    <phoneticPr fontId="16" type="noConversion"/>
  </si>
  <si>
    <t>13982600739</t>
    <phoneticPr fontId="16" type="noConversion"/>
  </si>
  <si>
    <t>6230944530000056202</t>
    <phoneticPr fontId="16" type="noConversion"/>
  </si>
  <si>
    <t>薛小英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</si>
  <si>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22621197501195824</t>
    </r>
    <phoneticPr fontId="16" type="noConversion"/>
  </si>
  <si>
    <t>15293390725</t>
    <phoneticPr fontId="16" type="noConversion"/>
  </si>
  <si>
    <t>6215340301602375833</t>
    <phoneticPr fontId="16" type="noConversion"/>
  </si>
  <si>
    <t>张小儿</t>
    <phoneticPr fontId="16" type="noConversion"/>
  </si>
  <si>
    <t>622621197308292219</t>
    <phoneticPr fontId="16" type="noConversion"/>
  </si>
  <si>
    <t>甘肃省陇南市武都区外纳乡板仓行政村010#</t>
    <phoneticPr fontId="16" type="noConversion"/>
  </si>
  <si>
    <t>18189392390</t>
    <phoneticPr fontId="16" type="noConversion"/>
  </si>
  <si>
    <t>8.08</t>
    <phoneticPr fontId="16" type="noConversion"/>
  </si>
  <si>
    <t>朱远林</t>
    <phoneticPr fontId="16" type="noConversion"/>
  </si>
  <si>
    <t>513031197411103178</t>
    <phoneticPr fontId="16" type="noConversion"/>
  </si>
  <si>
    <t>四川省邻水县坛同镇罗家庙村14组41 号</t>
    <phoneticPr fontId="16" type="noConversion"/>
  </si>
  <si>
    <t>13899839872</t>
    <phoneticPr fontId="16" type="noConversion"/>
  </si>
  <si>
    <t>6217004530000283032</t>
    <phoneticPr fontId="16" type="noConversion"/>
  </si>
  <si>
    <t>钟合碧</t>
    <phoneticPr fontId="16" type="noConversion"/>
  </si>
  <si>
    <t>513031197602222882</t>
    <phoneticPr fontId="16" type="noConversion"/>
  </si>
  <si>
    <t>四川省邻水县坛同镇罗家庙村14组31 号</t>
    <phoneticPr fontId="16" type="noConversion"/>
  </si>
  <si>
    <t>15160907008</t>
    <phoneticPr fontId="16" type="noConversion"/>
  </si>
  <si>
    <t>6227004530300500191</t>
    <phoneticPr fontId="16" type="noConversion"/>
  </si>
  <si>
    <t>周本红</t>
    <phoneticPr fontId="16" type="noConversion"/>
  </si>
  <si>
    <t>513624198102022976</t>
    <phoneticPr fontId="16" type="noConversion"/>
  </si>
  <si>
    <t>15299166369</t>
    <phoneticPr fontId="16" type="noConversion"/>
  </si>
  <si>
    <t>6217004540015804367</t>
    <phoneticPr fontId="16" type="noConversion"/>
  </si>
  <si>
    <t>李  东</t>
  </si>
  <si>
    <t>513723198510078476</t>
  </si>
  <si>
    <t>四川省平昌县得胜镇红星村二组</t>
  </si>
  <si>
    <t>7.6离场</t>
    <phoneticPr fontId="16" type="noConversion"/>
  </si>
  <si>
    <t>杨朋学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</si>
  <si>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22623199307211810</t>
    </r>
    <phoneticPr fontId="16" type="noConversion"/>
  </si>
  <si>
    <t>甘肃省宕昌县将台乡田麻村田麻社</t>
    <phoneticPr fontId="16" type="noConversion"/>
  </si>
  <si>
    <t>7.18离场</t>
    <phoneticPr fontId="16" type="noConversion"/>
  </si>
  <si>
    <t>6217004640002371956</t>
    <phoneticPr fontId="16" type="noConversion"/>
  </si>
  <si>
    <t>张希可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</si>
  <si>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10321197304265439</t>
    </r>
    <phoneticPr fontId="16" type="noConversion"/>
  </si>
  <si>
    <t>新疆鄯善县鄯善镇新城东路966号工商局小区1栋2单元402室</t>
    <phoneticPr fontId="16" type="noConversion"/>
  </si>
  <si>
    <t>6217004580001448225</t>
    <phoneticPr fontId="16" type="noConversion"/>
  </si>
  <si>
    <t>张秀萍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</si>
  <si>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10823197311084601</t>
    </r>
    <phoneticPr fontId="16" type="noConversion"/>
  </si>
  <si>
    <t>四川省剑阁县元山镇广化村1组45号</t>
    <phoneticPr fontId="16" type="noConversion"/>
  </si>
  <si>
    <t>6217998800033517344</t>
    <phoneticPr fontId="16" type="noConversion"/>
  </si>
  <si>
    <t>隆玉强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</si>
  <si>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21223199901023772</t>
    </r>
    <phoneticPr fontId="16" type="noConversion"/>
  </si>
  <si>
    <t>甘肃省宕昌县将台乡隆家村隆家社</t>
    <phoneticPr fontId="16" type="noConversion"/>
  </si>
  <si>
    <t>6228484038412052975</t>
    <phoneticPr fontId="16" type="noConversion"/>
  </si>
  <si>
    <t>隆志俊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</si>
  <si>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22623199004111839</t>
    </r>
    <phoneticPr fontId="16" type="noConversion"/>
  </si>
  <si>
    <t>6217004530005003187</t>
    <phoneticPr fontId="16" type="noConversion"/>
  </si>
  <si>
    <t>马鹏</t>
    <phoneticPr fontId="16" type="noConversion"/>
  </si>
  <si>
    <t>622623199207181853</t>
    <phoneticPr fontId="16" type="noConversion"/>
  </si>
  <si>
    <t>甘肃省宕昌县将台乡罗沙村三社</t>
    <phoneticPr fontId="16" type="noConversion"/>
  </si>
  <si>
    <t>甘肃银行</t>
    <phoneticPr fontId="16" type="noConversion"/>
  </si>
  <si>
    <t>6231820101055193436</t>
    <phoneticPr fontId="16" type="noConversion"/>
  </si>
  <si>
    <t>王艳文</t>
    <phoneticPr fontId="16" type="noConversion"/>
  </si>
  <si>
    <t>621223199103173776</t>
    <phoneticPr fontId="16" type="noConversion"/>
  </si>
  <si>
    <t>6221808310000191547</t>
    <phoneticPr fontId="16" type="noConversion"/>
  </si>
  <si>
    <t>马正忠</t>
    <phoneticPr fontId="16" type="noConversion"/>
  </si>
  <si>
    <t>622623199802191810</t>
    <phoneticPr fontId="16" type="noConversion"/>
  </si>
  <si>
    <t>甘肃省宕昌县将台乡田麻村田麻社</t>
    <phoneticPr fontId="16" type="noConversion"/>
  </si>
  <si>
    <t>7.18离场</t>
    <phoneticPr fontId="16" type="noConversion"/>
  </si>
  <si>
    <t>6217001590018318132</t>
    <phoneticPr fontId="16" type="noConversion"/>
  </si>
  <si>
    <t>车广财</t>
    <phoneticPr fontId="16" type="noConversion"/>
  </si>
  <si>
    <t>320911199102170910</t>
    <phoneticPr fontId="16" type="noConversion"/>
  </si>
  <si>
    <t>江苏省盐城市城南新区解放南路241号3幢101室</t>
    <phoneticPr fontId="16" type="noConversion"/>
  </si>
  <si>
    <t>6.20离开</t>
    <phoneticPr fontId="16" type="noConversion"/>
  </si>
  <si>
    <r>
      <t>621700132000077782</t>
    </r>
    <r>
      <rPr>
        <sz val="11"/>
        <color rgb="FFFF0000"/>
        <rFont val="宋体"/>
        <family val="3"/>
        <charset val="134"/>
        <scheme val="minor"/>
      </rPr>
      <t>6</t>
    </r>
    <phoneticPr fontId="16" type="noConversion"/>
  </si>
  <si>
    <t>王桂珍</t>
  </si>
  <si>
    <t>622628197701096585</t>
  </si>
  <si>
    <t>甘肃省礼县王坝镇姚庄村上坝组148号</t>
  </si>
  <si>
    <t>离开</t>
    <phoneticPr fontId="16" type="noConversion"/>
  </si>
  <si>
    <t>抹灰</t>
  </si>
  <si>
    <t>邱刘强</t>
  </si>
  <si>
    <t>622628199108056370</t>
  </si>
  <si>
    <t>甘肃省礼县雷坝前山村邱梁组58号</t>
  </si>
  <si>
    <t>张玉平</t>
  </si>
  <si>
    <t>610321196508310616</t>
  </si>
  <si>
    <t>陕西省宝鸡市陈仓区虢镇西高泉村2组157号</t>
  </si>
  <si>
    <t>翟能能</t>
  </si>
  <si>
    <t>622628197305186917</t>
  </si>
  <si>
    <t>甘肃省礼县三峡峪村黄石湾组42号</t>
  </si>
  <si>
    <t>杨成明</t>
  </si>
  <si>
    <t>623023197011280533</t>
  </si>
  <si>
    <t>甘肃省舟曲县坪定乡坪定行政村279号</t>
  </si>
  <si>
    <t>李  红</t>
  </si>
  <si>
    <t>622425197605201621</t>
  </si>
  <si>
    <t>甘肃省陇南西县首阳镇新华村宋家滩社17号</t>
  </si>
  <si>
    <t>杨  帆</t>
  </si>
  <si>
    <t>622425198609291614</t>
  </si>
  <si>
    <t>甘肃省陇南西县首阳镇新华村宋家滩社11号</t>
  </si>
  <si>
    <t>白玉智</t>
  </si>
  <si>
    <t>64222119820208125X</t>
  </si>
  <si>
    <t>宁夏固原市原州区三营镇华坪梁村二组074</t>
  </si>
  <si>
    <t>付清离场</t>
    <phoneticPr fontId="10" type="noConversion"/>
  </si>
  <si>
    <t>白玉才</t>
  </si>
  <si>
    <t>642221198801021259</t>
  </si>
  <si>
    <t>黑广有</t>
  </si>
  <si>
    <t>642127196802013270</t>
  </si>
  <si>
    <t>宁夏同心县丁塘镇张滩村088号</t>
  </si>
  <si>
    <t>马玉林</t>
  </si>
  <si>
    <t>642221197702103932</t>
  </si>
  <si>
    <t>宁夏海源县甘城乡乔畔村三组046</t>
  </si>
  <si>
    <t>马玉成</t>
  </si>
  <si>
    <t>642221197808053937</t>
  </si>
  <si>
    <t>宁夏海源县甘城乡乔畔村三组241</t>
  </si>
  <si>
    <t>马玉良</t>
  </si>
  <si>
    <t>642127197407150456</t>
  </si>
  <si>
    <t>宁夏同心县丁塘镇张家湾村260</t>
  </si>
  <si>
    <t>李文俊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</si>
  <si>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20521199304056034</t>
    </r>
    <phoneticPr fontId="16" type="noConversion"/>
  </si>
  <si>
    <r>
      <t>甘肃省清水县陇东乡石李村石李1</t>
    </r>
    <r>
      <rPr>
        <sz val="11"/>
        <color theme="1"/>
        <rFont val="宋体"/>
        <family val="3"/>
        <charset val="134"/>
        <scheme val="minor"/>
      </rPr>
      <t>0号</t>
    </r>
    <phoneticPr fontId="16" type="noConversion"/>
  </si>
  <si>
    <t>6.29离开</t>
    <phoneticPr fontId="16" type="noConversion"/>
  </si>
  <si>
    <t>王雷</t>
    <phoneticPr fontId="16" type="noConversion"/>
  </si>
  <si>
    <t>372925199812273710</t>
    <phoneticPr fontId="16" type="noConversion"/>
  </si>
  <si>
    <t>山东省单县黄冈镇邓尧行政村邓尧村398号</t>
    <phoneticPr fontId="16" type="noConversion"/>
  </si>
  <si>
    <t>18799175659</t>
    <phoneticPr fontId="16" type="noConversion"/>
  </si>
  <si>
    <t>6.2离开</t>
    <phoneticPr fontId="16" type="noConversion"/>
  </si>
  <si>
    <t>6217002180003437847</t>
    <phoneticPr fontId="16" type="noConversion"/>
  </si>
  <si>
    <t>王常文</t>
    <phoneticPr fontId="16" type="noConversion"/>
  </si>
  <si>
    <t>372925197312083719</t>
    <phoneticPr fontId="16" type="noConversion"/>
  </si>
  <si>
    <t>13999240862</t>
    <phoneticPr fontId="16" type="noConversion"/>
  </si>
  <si>
    <t>6217004530004818817</t>
    <phoneticPr fontId="16" type="noConversion"/>
  </si>
  <si>
    <t>新疆呼图壁县城镇西市南路11号四季花城百合苑9幢4单元402室</t>
    <phoneticPr fontId="16" type="noConversion"/>
  </si>
  <si>
    <t>内墙</t>
    <phoneticPr fontId="16" type="noConversion"/>
  </si>
  <si>
    <t>新疆呼图壁县城镇美化小区244号</t>
    <phoneticPr fontId="16" type="noConversion"/>
  </si>
  <si>
    <t>新疆呼图壁县廿里店镇良种场二组7号附1号</t>
    <phoneticPr fontId="16" type="noConversion"/>
  </si>
  <si>
    <t>刘莉</t>
    <phoneticPr fontId="16" type="noConversion"/>
  </si>
  <si>
    <r>
      <t>3</t>
    </r>
    <r>
      <rPr>
        <sz val="11"/>
        <color theme="1"/>
        <rFont val="宋体"/>
        <family val="3"/>
        <charset val="134"/>
        <scheme val="minor"/>
      </rPr>
      <t>72925200011096940</t>
    </r>
    <phoneticPr fontId="16" type="noConversion"/>
  </si>
  <si>
    <t>山东省单县徐寨镇北张庄行政村黄庄113号</t>
    <phoneticPr fontId="16" type="noConversion"/>
  </si>
  <si>
    <t>18264085092</t>
    <phoneticPr fontId="16" type="noConversion"/>
  </si>
  <si>
    <t>3#塔吊</t>
    <phoneticPr fontId="16" type="noConversion"/>
  </si>
  <si>
    <t>6215340300203169611</t>
    <phoneticPr fontId="16" type="noConversion"/>
  </si>
  <si>
    <t>王振</t>
    <phoneticPr fontId="16" type="noConversion"/>
  </si>
  <si>
    <r>
      <t>3</t>
    </r>
    <r>
      <rPr>
        <sz val="11"/>
        <color theme="1"/>
        <rFont val="宋体"/>
        <family val="3"/>
        <charset val="134"/>
        <scheme val="minor"/>
      </rPr>
      <t>72925199710187539</t>
    </r>
    <phoneticPr fontId="16" type="noConversion"/>
  </si>
  <si>
    <t>山东省单县李新庄镇赵辛庄行政村颜楼村25号</t>
    <phoneticPr fontId="16" type="noConversion"/>
  </si>
  <si>
    <t>15315686533</t>
    <phoneticPr fontId="16" type="noConversion"/>
  </si>
  <si>
    <t>6217002300026186250</t>
    <phoneticPr fontId="16" type="noConversion"/>
  </si>
  <si>
    <t>朱素芹</t>
    <phoneticPr fontId="16" type="noConversion"/>
  </si>
  <si>
    <t>372925197410147528</t>
    <phoneticPr fontId="16" type="noConversion"/>
  </si>
  <si>
    <t>6236684530000097819</t>
    <phoneticPr fontId="16" type="noConversion"/>
  </si>
  <si>
    <t>王建东</t>
    <phoneticPr fontId="16" type="noConversion"/>
  </si>
  <si>
    <t>372925197410057776</t>
    <phoneticPr fontId="16" type="noConversion"/>
  </si>
  <si>
    <t>6236684540001150723</t>
    <phoneticPr fontId="16" type="noConversion"/>
  </si>
  <si>
    <t>仝神良</t>
    <phoneticPr fontId="16" type="noConversion"/>
  </si>
  <si>
    <t>61012519710210781X</t>
    <phoneticPr fontId="16" type="noConversion"/>
  </si>
  <si>
    <t>西安市户县涝峪镇纸坊村四组</t>
    <phoneticPr fontId="16" type="noConversion"/>
  </si>
  <si>
    <t>7.20离场</t>
    <phoneticPr fontId="16" type="noConversion"/>
  </si>
  <si>
    <t>严信茂</t>
    <phoneticPr fontId="16" type="noConversion"/>
  </si>
  <si>
    <t>510624196912123515</t>
    <phoneticPr fontId="16" type="noConversion"/>
  </si>
  <si>
    <t>四川省广汉市新华镇新兴村17组</t>
    <phoneticPr fontId="16" type="noConversion"/>
  </si>
  <si>
    <t>7.31离场</t>
    <phoneticPr fontId="16" type="noConversion"/>
  </si>
  <si>
    <t>陈亿海</t>
    <phoneticPr fontId="16" type="noConversion"/>
  </si>
  <si>
    <t>510681197705210917</t>
  </si>
  <si>
    <t>6217003600005533680</t>
  </si>
  <si>
    <t>向前高</t>
    <phoneticPr fontId="16" type="noConversion"/>
  </si>
  <si>
    <t>51068119811004351X</t>
  </si>
  <si>
    <t>6212262302002780011</t>
  </si>
  <si>
    <t>陕西省安康市汉滨区石梯乡水田村二组</t>
  </si>
  <si>
    <t>谭春生</t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</si>
  <si>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13031197002043514</t>
    </r>
    <phoneticPr fontId="16" type="noConversion"/>
  </si>
  <si>
    <t>四川省邻水县高滩镇接龙场村8组22号</t>
    <phoneticPr fontId="16" type="noConversion"/>
  </si>
  <si>
    <t>13657614901</t>
    <phoneticPr fontId="16" type="noConversion"/>
  </si>
  <si>
    <t>8.07</t>
    <phoneticPr fontId="16" type="noConversion"/>
  </si>
  <si>
    <t>8.15核酸</t>
    <phoneticPr fontId="14" type="noConversion"/>
  </si>
  <si>
    <t>8.17核酸</t>
    <phoneticPr fontId="14" type="noConversion"/>
  </si>
  <si>
    <t>项目名称：昌吉市第十中学第三标段</t>
    <phoneticPr fontId="10" type="noConversion"/>
  </si>
  <si>
    <t>朱小亲</t>
    <phoneticPr fontId="10" type="noConversion"/>
  </si>
  <si>
    <t>41272719850226080X</t>
    <phoneticPr fontId="10" type="noConversion"/>
  </si>
  <si>
    <t>6217004550008906673</t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</si>
  <si>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8596928832</t>
    </r>
    <phoneticPr fontId="10" type="noConversion"/>
  </si>
  <si>
    <t>朱恒丽</t>
    <phoneticPr fontId="10" type="noConversion"/>
  </si>
  <si>
    <t>412727198609200807</t>
    <phoneticPr fontId="10" type="noConversion"/>
  </si>
  <si>
    <t>6227004550302889459</t>
    <phoneticPr fontId="10" type="noConversion"/>
  </si>
  <si>
    <t>18599145140</t>
    <phoneticPr fontId="10" type="noConversion"/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</si>
  <si>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7、8  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 xml:space="preserve"> 拆3#、4#楼塔吊</t>
    </r>
    <r>
      <rPr>
        <b/>
        <sz val="20"/>
        <rFont val="宋体"/>
        <family val="3"/>
        <charset val="134"/>
      </rPr>
      <t xml:space="preserve"> 工资表</t>
    </r>
    <phoneticPr fontId="10" type="noConversion"/>
  </si>
  <si>
    <t>朱素芹</t>
  </si>
  <si>
    <t>372925197410147528</t>
  </si>
  <si>
    <t>6236684530000097819</t>
  </si>
  <si>
    <t>王建东</t>
  </si>
  <si>
    <t>372925197410057776</t>
  </si>
  <si>
    <t>6236684540001150723</t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</si>
  <si>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7  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 xml:space="preserve"> 3#塔吊</t>
    </r>
    <r>
      <rPr>
        <b/>
        <sz val="20"/>
        <rFont val="宋体"/>
        <family val="3"/>
        <charset val="134"/>
      </rPr>
      <t xml:space="preserve"> 工资表</t>
    </r>
    <phoneticPr fontId="10" type="noConversion"/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</si>
  <si>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7  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>隔震沟木工</t>
    </r>
    <r>
      <rPr>
        <b/>
        <sz val="20"/>
        <rFont val="宋体"/>
        <family val="3"/>
        <charset val="134"/>
      </rPr>
      <t xml:space="preserve"> 工资表</t>
    </r>
    <phoneticPr fontId="10" type="noConversion"/>
  </si>
  <si>
    <t>陈晓荣</t>
    <phoneticPr fontId="10" type="noConversion"/>
  </si>
  <si>
    <t>512922197105056563</t>
    <phoneticPr fontId="10" type="noConversion"/>
  </si>
  <si>
    <t>6217004550008329181</t>
    <phoneticPr fontId="10" type="noConversion"/>
  </si>
  <si>
    <t>李均科</t>
    <phoneticPr fontId="10" type="noConversion"/>
  </si>
  <si>
    <t>510723196501086819</t>
    <phoneticPr fontId="10" type="noConversion"/>
  </si>
  <si>
    <t>6217004550007108263</t>
    <phoneticPr fontId="10" type="noConversion"/>
  </si>
  <si>
    <t>李宇婷</t>
    <phoneticPr fontId="10" type="noConversion"/>
  </si>
  <si>
    <t>510723199105224005</t>
    <phoneticPr fontId="10" type="noConversion"/>
  </si>
  <si>
    <t>6217003810011346619</t>
    <phoneticPr fontId="10" type="noConversion"/>
  </si>
  <si>
    <t>李晓艳</t>
    <phoneticPr fontId="10" type="noConversion"/>
  </si>
  <si>
    <t>510723197508136860</t>
    <phoneticPr fontId="10" type="noConversion"/>
  </si>
  <si>
    <t>6217004550008628350</t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</si>
  <si>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3094019682</t>
    </r>
    <phoneticPr fontId="10" type="noConversion"/>
  </si>
  <si>
    <t>李治刚</t>
    <phoneticPr fontId="10" type="noConversion"/>
  </si>
  <si>
    <t>510723197304036817</t>
    <phoneticPr fontId="10" type="noConversion"/>
  </si>
  <si>
    <t>6228483018705094877</t>
    <phoneticPr fontId="10" type="noConversion"/>
  </si>
  <si>
    <t>李成</t>
    <phoneticPr fontId="10" type="noConversion"/>
  </si>
  <si>
    <t>510723199412053998</t>
    <phoneticPr fontId="10" type="noConversion"/>
  </si>
  <si>
    <t>6236683320021795257</t>
    <phoneticPr fontId="10" type="noConversion"/>
  </si>
  <si>
    <t>李志松</t>
    <phoneticPr fontId="10" type="noConversion"/>
  </si>
  <si>
    <t>510723195709126811</t>
    <phoneticPr fontId="10" type="noConversion"/>
  </si>
  <si>
    <t>6214673610000920259</t>
    <phoneticPr fontId="10" type="noConversion"/>
  </si>
  <si>
    <t>陈永民</t>
    <phoneticPr fontId="10" type="noConversion"/>
  </si>
  <si>
    <t>51292219630216653</t>
    <phoneticPr fontId="10" type="noConversion"/>
  </si>
  <si>
    <t>6217004550007108271</t>
    <phoneticPr fontId="10" type="noConversion"/>
  </si>
  <si>
    <t>陈健</t>
    <phoneticPr fontId="10" type="noConversion"/>
  </si>
  <si>
    <t>511321198706016537</t>
    <phoneticPr fontId="10" type="noConversion"/>
  </si>
  <si>
    <t>6217004550007107646</t>
    <phoneticPr fontId="10" type="noConversion"/>
  </si>
  <si>
    <t>汤丽</t>
    <phoneticPr fontId="10" type="noConversion"/>
  </si>
  <si>
    <t>511321198609166322</t>
    <phoneticPr fontId="10" type="noConversion"/>
  </si>
  <si>
    <t>6217996730011638576</t>
    <phoneticPr fontId="10" type="noConversion"/>
  </si>
  <si>
    <t>王正坤</t>
    <phoneticPr fontId="10" type="noConversion"/>
  </si>
  <si>
    <t>512922196603104797</t>
    <phoneticPr fontId="10" type="noConversion"/>
  </si>
  <si>
    <t>6217004550001161649</t>
    <phoneticPr fontId="10" type="noConversion"/>
  </si>
  <si>
    <t>宋金花</t>
    <phoneticPr fontId="10" type="noConversion"/>
  </si>
  <si>
    <r>
      <t>4</t>
    </r>
    <r>
      <rPr>
        <sz val="11"/>
        <color theme="1"/>
        <rFont val="宋体"/>
        <family val="3"/>
        <charset val="134"/>
        <scheme val="minor"/>
      </rPr>
      <t>1142119900826330X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</si>
  <si>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217004550007684818</t>
    </r>
    <phoneticPr fontId="10" type="noConversion"/>
  </si>
  <si>
    <t>吴发新</t>
    <phoneticPr fontId="10" type="noConversion"/>
  </si>
  <si>
    <t>412323197202263249</t>
    <phoneticPr fontId="10" type="noConversion"/>
  </si>
  <si>
    <t>6212872080942686</t>
    <phoneticPr fontId="10" type="noConversion"/>
  </si>
  <si>
    <t>13565628849</t>
    <phoneticPr fontId="10" type="noConversion"/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</si>
  <si>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7  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 xml:space="preserve"> 隔震沟木工</t>
    </r>
    <r>
      <rPr>
        <b/>
        <sz val="20"/>
        <rFont val="宋体"/>
        <family val="3"/>
        <charset val="134"/>
      </rPr>
      <t>工资表</t>
    </r>
    <phoneticPr fontId="10" type="noConversion"/>
  </si>
  <si>
    <t>罗庆国</t>
    <phoneticPr fontId="10" type="noConversion"/>
  </si>
  <si>
    <t>512922196506225597</t>
    <phoneticPr fontId="10" type="noConversion"/>
  </si>
  <si>
    <t>6217004550002651465</t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</si>
  <si>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3689947783</t>
    </r>
    <phoneticPr fontId="10" type="noConversion"/>
  </si>
  <si>
    <t>何琼英</t>
    <phoneticPr fontId="10" type="noConversion"/>
  </si>
  <si>
    <t>512922196408055600</t>
    <phoneticPr fontId="10" type="noConversion"/>
  </si>
  <si>
    <t>6221886731031223907</t>
    <phoneticPr fontId="10" type="noConversion"/>
  </si>
  <si>
    <t>18282038045</t>
    <phoneticPr fontId="10" type="noConversion"/>
  </si>
  <si>
    <t>罗静</t>
    <phoneticPr fontId="10" type="noConversion"/>
  </si>
  <si>
    <t>652301199012292829</t>
    <phoneticPr fontId="10" type="noConversion"/>
  </si>
  <si>
    <t>6214832803415905</t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</si>
  <si>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3990702067</t>
    </r>
    <phoneticPr fontId="10" type="noConversion"/>
  </si>
  <si>
    <t>罗群瑶</t>
    <phoneticPr fontId="10" type="noConversion"/>
  </si>
  <si>
    <t>511321198608125609</t>
    <phoneticPr fontId="10" type="noConversion"/>
  </si>
  <si>
    <t>6228480469827574473</t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</si>
  <si>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5756331012</t>
    </r>
    <phoneticPr fontId="10" type="noConversion"/>
  </si>
  <si>
    <t>李保国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</si>
  <si>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12323196407230419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</si>
  <si>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210814550000904424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</si>
  <si>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5899087605</t>
    </r>
    <phoneticPr fontId="10" type="noConversion"/>
  </si>
  <si>
    <t>白齐彦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</si>
  <si>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12323196411270421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</si>
  <si>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217004130011080467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</si>
  <si>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8409267648</t>
    </r>
    <phoneticPr fontId="10" type="noConversion"/>
  </si>
  <si>
    <t>田小红</t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</si>
  <si>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12323197410080217</t>
    </r>
    <phoneticPr fontId="10" type="noConversion"/>
  </si>
  <si>
    <r>
      <t>6</t>
    </r>
    <r>
      <rPr>
        <sz val="11"/>
        <color theme="1"/>
        <rFont val="宋体"/>
        <family val="3"/>
        <charset val="134"/>
        <scheme val="minor"/>
      </rPr>
      <t>210814550000948777</t>
    </r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</si>
  <si>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3488394008</t>
    </r>
    <phoneticPr fontId="10" type="noConversion"/>
  </si>
  <si>
    <t>李建文</t>
    <phoneticPr fontId="10" type="noConversion"/>
  </si>
  <si>
    <t>612323196904110637</t>
    <phoneticPr fontId="10" type="noConversion"/>
  </si>
  <si>
    <t>6228483010389436417</t>
    <phoneticPr fontId="10" type="noConversion"/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</si>
  <si>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8  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>隔震沟木工</t>
    </r>
    <r>
      <rPr>
        <b/>
        <sz val="20"/>
        <rFont val="宋体"/>
        <family val="3"/>
        <charset val="134"/>
      </rPr>
      <t xml:space="preserve"> 工资表</t>
    </r>
    <phoneticPr fontId="10" type="noConversion"/>
  </si>
  <si>
    <t>共15个工，至此结清</t>
    <phoneticPr fontId="10" type="noConversion"/>
  </si>
  <si>
    <r>
      <rPr>
        <b/>
        <sz val="20"/>
        <rFont val="宋体"/>
        <family val="3"/>
        <charset val="134"/>
      </rPr>
      <t>2021年</t>
    </r>
    <r>
      <rPr>
        <b/>
        <u/>
        <sz val="20"/>
        <rFont val="宋体"/>
        <family val="3"/>
        <charset val="134"/>
      </rPr>
      <t xml:space="preserve"> 7、8、9</t>
    </r>
    <r>
      <rPr>
        <b/>
        <sz val="20"/>
        <rFont val="宋体"/>
        <family val="3"/>
        <charset val="134"/>
      </rPr>
      <t>月</t>
    </r>
    <r>
      <rPr>
        <b/>
        <u/>
        <sz val="20"/>
        <rFont val="宋体"/>
        <family val="3"/>
        <charset val="134"/>
      </rPr>
      <t xml:space="preserve"> 塔司、信号工</t>
    </r>
    <r>
      <rPr>
        <b/>
        <sz val="20"/>
        <rFont val="宋体"/>
        <family val="3"/>
        <charset val="134"/>
      </rPr>
      <t xml:space="preserve"> 工资表</t>
    </r>
    <phoneticPr fontId="10" type="noConversion"/>
  </si>
  <si>
    <t>糟正全</t>
    <phoneticPr fontId="10" type="noConversion"/>
  </si>
  <si>
    <t>6217004530002170708</t>
  </si>
  <si>
    <t>7、8月+9月份5天</t>
    <phoneticPr fontId="10" type="noConversion"/>
  </si>
  <si>
    <t>李长江</t>
    <phoneticPr fontId="10" type="noConversion"/>
  </si>
  <si>
    <t>6210814550001231751</t>
  </si>
  <si>
    <t>7、8月+9月份2天</t>
    <phoneticPr fontId="10" type="noConversion"/>
  </si>
  <si>
    <t>蒲毓敏</t>
    <phoneticPr fontId="10" type="noConversion"/>
  </si>
  <si>
    <t>6210986510002473887</t>
  </si>
  <si>
    <t>7、8月+9月份4天（工资+生活费共14300元，还周1000元，付给李阳芝1500元生活费）</t>
    <phoneticPr fontId="10" type="noConversion"/>
  </si>
  <si>
    <t>周婉戈</t>
    <phoneticPr fontId="16" type="noConversion"/>
  </si>
  <si>
    <r>
      <t>6</t>
    </r>
    <r>
      <rPr>
        <sz val="11"/>
        <color theme="1"/>
        <rFont val="宋体"/>
        <family val="3"/>
        <charset val="134"/>
        <scheme val="minor"/>
      </rPr>
      <t>59001199910214427</t>
    </r>
    <phoneticPr fontId="10" type="noConversion"/>
  </si>
  <si>
    <t>6230523020002110776</t>
    <phoneticPr fontId="16" type="noConversion"/>
  </si>
  <si>
    <r>
      <t>1</t>
    </r>
    <r>
      <rPr>
        <sz val="11"/>
        <color theme="1"/>
        <rFont val="宋体"/>
        <family val="3"/>
        <charset val="134"/>
        <scheme val="minor"/>
      </rPr>
      <t>9999493996</t>
    </r>
    <phoneticPr fontId="10" type="noConversion"/>
  </si>
  <si>
    <t>蒲毓敏还周1000</t>
    <phoneticPr fontId="10" type="noConversion"/>
  </si>
  <si>
    <t>6217004600001190179</t>
  </si>
  <si>
    <t>7月起蒲毓敏生活费给李阳芝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</si>
</sst>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9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u/>
      <sz val="2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8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140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0" xfId="0" applyFont="1" applyFill="1" applyAlignment="1">
      <alignment horizontal="righ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0" xfId="486">
      <alignment vertical="center"/>
    </xf>
    <xf numFmtId="0" fontId="12" fillId="0" borderId="0" xfId="487">
      <alignment vertical="center"/>
    </xf>
    <xf numFmtId="0" fontId="6" fillId="0" borderId="0" xfId="487" applyFont="1" applyAlignment="1">
      <alignment vertical="center"/>
    </xf>
    <xf numFmtId="0" fontId="7" fillId="0" borderId="1" xfId="487" applyFont="1" applyFill="1" applyBorder="1" applyAlignment="1">
      <alignment horizontal="center" vertical="center"/>
    </xf>
    <xf numFmtId="0" fontId="7" fillId="0" borderId="1" xfId="487" applyFont="1" applyFill="1" applyBorder="1" applyAlignment="1">
      <alignment horizontal="center" vertical="center" wrapText="1"/>
    </xf>
    <xf numFmtId="0" fontId="12" fillId="0" borderId="1" xfId="487" applyFill="1" applyBorder="1" applyAlignment="1">
      <alignment horizontal="center" vertical="center"/>
    </xf>
    <xf numFmtId="49" fontId="12" fillId="0" borderId="1" xfId="487" applyNumberFormat="1" applyFont="1" applyFill="1" applyBorder="1" applyAlignment="1">
      <alignment horizontal="center" vertical="center"/>
    </xf>
    <xf numFmtId="49" fontId="7" fillId="0" borderId="1" xfId="487" applyNumberFormat="1" applyFont="1" applyFill="1" applyBorder="1" applyAlignment="1">
      <alignment horizontal="center" vertical="center"/>
    </xf>
    <xf numFmtId="0" fontId="7" fillId="0" borderId="0" xfId="487" applyFont="1" applyFill="1">
      <alignment vertical="center"/>
    </xf>
    <xf numFmtId="0" fontId="8" fillId="0" borderId="0" xfId="487" applyFont="1" applyFill="1" applyAlignment="1">
      <alignment horizontal="center" vertical="center"/>
    </xf>
    <xf numFmtId="0" fontId="8" fillId="0" borderId="0" xfId="487" applyFont="1" applyFill="1">
      <alignment vertical="center"/>
    </xf>
    <xf numFmtId="0" fontId="7" fillId="0" borderId="0" xfId="487" applyFont="1" applyFill="1" applyAlignment="1">
      <alignment horizontal="right" vertical="center"/>
    </xf>
    <xf numFmtId="49" fontId="11" fillId="0" borderId="1" xfId="487" applyNumberFormat="1" applyFont="1" applyFill="1" applyBorder="1" applyAlignment="1">
      <alignment horizontal="center" vertical="center"/>
    </xf>
    <xf numFmtId="0" fontId="11" fillId="0" borderId="1" xfId="487" applyFont="1" applyFill="1" applyBorder="1" applyAlignment="1">
      <alignment horizontal="center" vertical="center"/>
    </xf>
    <xf numFmtId="0" fontId="7" fillId="0" borderId="1" xfId="487" applyFont="1" applyFill="1" applyBorder="1" applyAlignment="1">
      <alignment vertical="center"/>
    </xf>
    <xf numFmtId="49" fontId="11" fillId="0" borderId="3" xfId="487" applyNumberFormat="1" applyFont="1" applyFill="1" applyBorder="1" applyAlignment="1">
      <alignment horizontal="center" vertical="center"/>
    </xf>
    <xf numFmtId="49" fontId="12" fillId="0" borderId="1" xfId="487" applyNumberFormat="1" applyFill="1" applyBorder="1" applyAlignment="1">
      <alignment horizontal="center" vertical="center"/>
    </xf>
    <xf numFmtId="0" fontId="11" fillId="2" borderId="1" xfId="487" applyFont="1" applyFill="1" applyBorder="1" applyAlignment="1">
      <alignment horizontal="center" vertical="center"/>
    </xf>
    <xf numFmtId="49" fontId="12" fillId="2" borderId="1" xfId="487" applyNumberFormat="1" applyFont="1" applyFill="1" applyBorder="1" applyAlignment="1">
      <alignment horizontal="center" vertical="center"/>
    </xf>
    <xf numFmtId="49" fontId="12" fillId="2" borderId="1" xfId="487" applyNumberFormat="1" applyFill="1" applyBorder="1" applyAlignment="1">
      <alignment horizontal="center" vertical="center"/>
    </xf>
    <xf numFmtId="0" fontId="12" fillId="2" borderId="1" xfId="487" applyFill="1" applyBorder="1" applyAlignment="1">
      <alignment horizontal="center" vertical="center"/>
    </xf>
    <xf numFmtId="0" fontId="11" fillId="2" borderId="4" xfId="487" applyFont="1" applyFill="1" applyBorder="1" applyAlignment="1">
      <alignment horizontal="center" vertical="center"/>
    </xf>
    <xf numFmtId="49" fontId="0" fillId="0" borderId="1" xfId="487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 wrapText="1"/>
    </xf>
    <xf numFmtId="0" fontId="11" fillId="0" borderId="1" xfId="1400" applyBorder="1" applyAlignment="1">
      <alignment horizontal="center" vertical="center" wrapText="1"/>
    </xf>
    <xf numFmtId="0" fontId="11" fillId="0" borderId="1" xfId="1400" applyFill="1" applyBorder="1" applyAlignment="1">
      <alignment horizontal="center" vertical="center" wrapText="1"/>
    </xf>
    <xf numFmtId="49" fontId="11" fillId="0" borderId="1" xfId="1400" applyNumberFormat="1" applyFill="1" applyBorder="1" applyAlignment="1">
      <alignment horizontal="right" vertical="center" wrapText="1"/>
    </xf>
    <xf numFmtId="0" fontId="17" fillId="0" borderId="1" xfId="2" applyFont="1" applyFill="1" applyBorder="1" applyAlignment="1">
      <alignment horizontal="left" vertical="center" wrapText="1"/>
    </xf>
    <xf numFmtId="0" fontId="11" fillId="0" borderId="1" xfId="3" applyFont="1" applyFill="1" applyBorder="1" applyAlignment="1">
      <alignment horizontal="right" vertical="center" wrapText="1"/>
    </xf>
    <xf numFmtId="0" fontId="0" fillId="0" borderId="1" xfId="0" applyFill="1" applyBorder="1">
      <alignment vertical="center"/>
    </xf>
    <xf numFmtId="0" fontId="11" fillId="0" borderId="1" xfId="4" applyFont="1" applyFill="1" applyBorder="1" applyAlignment="1">
      <alignment horizontal="center" vertical="center" wrapText="1"/>
    </xf>
    <xf numFmtId="49" fontId="0" fillId="0" borderId="1" xfId="0" applyNumberFormat="1" applyFill="1" applyBorder="1">
      <alignment vertical="center"/>
    </xf>
    <xf numFmtId="49" fontId="0" fillId="0" borderId="0" xfId="0" applyNumberFormat="1">
      <alignment vertical="center"/>
    </xf>
    <xf numFmtId="0" fontId="11" fillId="0" borderId="1" xfId="8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11" fillId="0" borderId="1" xfId="3" applyFont="1" applyFill="1" applyBorder="1" applyAlignment="1">
      <alignment vertical="center" wrapText="1"/>
    </xf>
    <xf numFmtId="49" fontId="11" fillId="0" borderId="1" xfId="1400" applyNumberFormat="1" applyFont="1" applyBorder="1" applyAlignment="1">
      <alignment horizontal="right" vertical="center" wrapText="1"/>
    </xf>
    <xf numFmtId="0" fontId="11" fillId="3" borderId="1" xfId="1400" applyFill="1" applyBorder="1" applyAlignment="1">
      <alignment horizontal="center" vertical="center" wrapText="1"/>
    </xf>
    <xf numFmtId="0" fontId="0" fillId="0" borderId="1" xfId="1400" applyFont="1" applyFill="1" applyBorder="1" applyAlignment="1">
      <alignment horizontal="center" vertical="center" wrapText="1"/>
    </xf>
    <xf numFmtId="49" fontId="0" fillId="0" borderId="1" xfId="1400" applyNumberFormat="1" applyFont="1" applyFill="1" applyBorder="1" applyAlignment="1">
      <alignment horizontal="right" vertical="center" wrapText="1"/>
    </xf>
    <xf numFmtId="0" fontId="11" fillId="4" borderId="1" xfId="1400" applyFill="1" applyBorder="1" applyAlignment="1">
      <alignment horizontal="center" vertical="center" wrapText="1"/>
    </xf>
    <xf numFmtId="0" fontId="11" fillId="0" borderId="1" xfId="1400" applyFont="1" applyFill="1" applyBorder="1" applyAlignment="1">
      <alignment horizontal="center" vertical="center" wrapText="1"/>
    </xf>
    <xf numFmtId="0" fontId="11" fillId="3" borderId="1" xfId="1400" applyFont="1" applyFill="1" applyBorder="1" applyAlignment="1">
      <alignment horizontal="center" vertical="center" wrapText="1"/>
    </xf>
    <xf numFmtId="49" fontId="11" fillId="3" borderId="1" xfId="1400" applyNumberFormat="1" applyFont="1" applyFill="1" applyBorder="1" applyAlignment="1">
      <alignment horizontal="right" vertical="center" wrapText="1"/>
    </xf>
    <xf numFmtId="0" fontId="17" fillId="3" borderId="1" xfId="2" applyFont="1" applyFill="1" applyBorder="1" applyAlignment="1">
      <alignment horizontal="left" vertical="center" wrapText="1"/>
    </xf>
    <xf numFmtId="0" fontId="11" fillId="3" borderId="1" xfId="3" applyFont="1" applyFill="1" applyBorder="1" applyAlignment="1">
      <alignment vertical="center" wrapText="1"/>
    </xf>
    <xf numFmtId="49" fontId="11" fillId="0" borderId="1" xfId="1400" applyNumberFormat="1" applyBorder="1" applyAlignment="1">
      <alignment horizontal="right" vertical="center" wrapText="1"/>
    </xf>
    <xf numFmtId="0" fontId="17" fillId="0" borderId="1" xfId="2" applyFont="1" applyBorder="1" applyAlignment="1">
      <alignment horizontal="left" vertical="center" wrapText="1"/>
    </xf>
    <xf numFmtId="0" fontId="11" fillId="0" borderId="1" xfId="3" applyFont="1" applyBorder="1" applyAlignment="1">
      <alignment vertical="center" wrapText="1"/>
    </xf>
    <xf numFmtId="49" fontId="11" fillId="0" borderId="1" xfId="1400" applyNumberFormat="1" applyFont="1" applyFill="1" applyBorder="1" applyAlignment="1">
      <alignment horizontal="right" vertical="center" wrapText="1"/>
    </xf>
    <xf numFmtId="0" fontId="11" fillId="0" borderId="1" xfId="1400" quotePrefix="1" applyBorder="1" applyAlignment="1">
      <alignment horizontal="right" vertical="center" wrapText="1"/>
    </xf>
    <xf numFmtId="0" fontId="11" fillId="4" borderId="1" xfId="1400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right" vertical="center" wrapText="1"/>
    </xf>
    <xf numFmtId="0" fontId="11" fillId="0" borderId="1" xfId="1400" applyFont="1" applyBorder="1" applyAlignment="1">
      <alignment horizontal="center" vertical="center" wrapText="1"/>
    </xf>
    <xf numFmtId="0" fontId="11" fillId="0" borderId="1" xfId="1400" applyFont="1" applyBorder="1" applyAlignment="1">
      <alignment horizontal="left" vertical="center" wrapText="1"/>
    </xf>
    <xf numFmtId="0" fontId="11" fillId="0" borderId="1" xfId="324" applyFont="1" applyFill="1" applyBorder="1" applyAlignment="1">
      <alignment horizontal="center" vertical="center" wrapText="1"/>
    </xf>
    <xf numFmtId="49" fontId="11" fillId="0" borderId="1" xfId="362" applyNumberFormat="1" applyFont="1" applyFill="1" applyBorder="1" applyAlignment="1">
      <alignment horizontal="right" vertical="center" wrapText="1"/>
    </xf>
    <xf numFmtId="0" fontId="11" fillId="0" borderId="1" xfId="398" applyFont="1" applyFill="1" applyBorder="1" applyAlignment="1">
      <alignment horizontal="right" vertical="center" wrapText="1"/>
    </xf>
    <xf numFmtId="0" fontId="11" fillId="0" borderId="1" xfId="14" applyFont="1" applyFill="1" applyBorder="1" applyAlignment="1">
      <alignment horizontal="center" vertical="center"/>
    </xf>
    <xf numFmtId="49" fontId="17" fillId="0" borderId="1" xfId="2" applyNumberFormat="1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right" vertical="center"/>
    </xf>
    <xf numFmtId="0" fontId="11" fillId="0" borderId="1" xfId="15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1" fillId="0" borderId="1" xfId="16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49" fontId="11" fillId="0" borderId="1" xfId="1400" applyNumberFormat="1" applyFont="1" applyFill="1" applyBorder="1" applyAlignment="1">
      <alignment horizontal="left" vertical="center" wrapText="1"/>
    </xf>
    <xf numFmtId="49" fontId="11" fillId="0" borderId="1" xfId="1400" applyNumberFormat="1" applyFont="1" applyBorder="1" applyAlignment="1">
      <alignment horizontal="left" vertical="center" wrapText="1"/>
    </xf>
    <xf numFmtId="0" fontId="11" fillId="0" borderId="1" xfId="17" applyFont="1" applyFill="1" applyBorder="1" applyAlignment="1">
      <alignment horizontal="center" vertical="center"/>
    </xf>
    <xf numFmtId="0" fontId="11" fillId="0" borderId="1" xfId="18" applyFont="1" applyFill="1" applyBorder="1" applyAlignment="1">
      <alignment horizontal="center" vertical="center"/>
    </xf>
    <xf numFmtId="49" fontId="17" fillId="0" borderId="1" xfId="2" applyNumberFormat="1" applyFont="1" applyFill="1" applyBorder="1" applyAlignment="1">
      <alignment vertical="center" wrapText="1"/>
    </xf>
    <xf numFmtId="49" fontId="0" fillId="2" borderId="1" xfId="0" applyNumberFormat="1" applyFill="1" applyBorder="1">
      <alignment vertical="center"/>
    </xf>
    <xf numFmtId="0" fontId="11" fillId="5" borderId="1" xfId="1400" applyFill="1" applyBorder="1" applyAlignment="1">
      <alignment horizontal="center" vertical="center" wrapText="1"/>
    </xf>
    <xf numFmtId="49" fontId="11" fillId="5" borderId="1" xfId="1400" applyNumberFormat="1" applyFill="1" applyBorder="1" applyAlignment="1">
      <alignment horizontal="right" vertical="center" wrapText="1"/>
    </xf>
    <xf numFmtId="0" fontId="17" fillId="5" borderId="1" xfId="2" applyFont="1" applyFill="1" applyBorder="1" applyAlignment="1">
      <alignment horizontal="left" vertical="center" wrapText="1"/>
    </xf>
    <xf numFmtId="0" fontId="11" fillId="5" borderId="1" xfId="3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11" fillId="5" borderId="1" xfId="4" applyFont="1" applyFill="1" applyBorder="1" applyAlignment="1">
      <alignment horizontal="center" vertical="center" wrapText="1"/>
    </xf>
    <xf numFmtId="49" fontId="0" fillId="5" borderId="1" xfId="0" applyNumberFormat="1" applyFill="1" applyBorder="1">
      <alignment vertical="center"/>
    </xf>
    <xf numFmtId="49" fontId="11" fillId="5" borderId="1" xfId="1400" applyNumberFormat="1" applyFont="1" applyFill="1" applyBorder="1" applyAlignment="1">
      <alignment horizontal="right" vertical="center" wrapText="1"/>
    </xf>
    <xf numFmtId="0" fontId="11" fillId="5" borderId="1" xfId="1400" applyFont="1" applyFill="1" applyBorder="1" applyAlignment="1">
      <alignment horizontal="center" vertical="center" wrapText="1"/>
    </xf>
    <xf numFmtId="0" fontId="11" fillId="5" borderId="1" xfId="3" applyFont="1" applyFill="1" applyBorder="1" applyAlignment="1">
      <alignment vertical="center" wrapText="1"/>
    </xf>
    <xf numFmtId="0" fontId="11" fillId="5" borderId="1" xfId="1400" quotePrefix="1" applyFill="1" applyBorder="1" applyAlignment="1">
      <alignment horizontal="right" vertical="center" wrapText="1"/>
    </xf>
    <xf numFmtId="0" fontId="11" fillId="5" borderId="1" xfId="1400" applyFill="1" applyBorder="1" applyAlignment="1">
      <alignment horizontal="right" vertical="center" wrapText="1"/>
    </xf>
    <xf numFmtId="0" fontId="11" fillId="5" borderId="1" xfId="1400" applyFont="1" applyFill="1" applyBorder="1" applyAlignment="1">
      <alignment horizontal="left" vertical="center" wrapText="1"/>
    </xf>
    <xf numFmtId="49" fontId="17" fillId="5" borderId="1" xfId="2" applyNumberFormat="1" applyFont="1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right" vertical="center"/>
    </xf>
    <xf numFmtId="0" fontId="11" fillId="5" borderId="1" xfId="15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11" fillId="5" borderId="1" xfId="324" applyFont="1" applyFill="1" applyBorder="1" applyAlignment="1">
      <alignment horizontal="center" vertical="center" wrapText="1"/>
    </xf>
    <xf numFmtId="49" fontId="11" fillId="5" borderId="1" xfId="362" applyNumberFormat="1" applyFont="1" applyFill="1" applyBorder="1" applyAlignment="1">
      <alignment horizontal="right" vertical="center" wrapText="1"/>
    </xf>
    <xf numFmtId="0" fontId="11" fillId="5" borderId="1" xfId="398" applyFont="1" applyFill="1" applyBorder="1" applyAlignment="1">
      <alignment horizontal="right" vertical="center" wrapText="1"/>
    </xf>
    <xf numFmtId="0" fontId="11" fillId="5" borderId="1" xfId="14" applyFont="1" applyFill="1" applyBorder="1" applyAlignment="1">
      <alignment horizontal="center" vertical="center"/>
    </xf>
    <xf numFmtId="58" fontId="11" fillId="5" borderId="1" xfId="14" applyNumberFormat="1" applyFont="1" applyFill="1" applyBorder="1" applyAlignment="1">
      <alignment horizontal="center" vertical="center"/>
    </xf>
    <xf numFmtId="49" fontId="17" fillId="5" borderId="1" xfId="2" applyNumberFormat="1" applyFont="1" applyFill="1" applyBorder="1" applyAlignment="1">
      <alignment vertical="center" wrapText="1"/>
    </xf>
    <xf numFmtId="0" fontId="0" fillId="5" borderId="1" xfId="1400" applyFont="1" applyFill="1" applyBorder="1" applyAlignment="1">
      <alignment horizontal="center" vertical="center" wrapText="1"/>
    </xf>
    <xf numFmtId="49" fontId="0" fillId="5" borderId="1" xfId="140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487" applyFont="1" applyFill="1" applyBorder="1" applyAlignment="1">
      <alignment horizontal="left" vertical="center" wrapText="1"/>
    </xf>
    <xf numFmtId="0" fontId="7" fillId="0" borderId="2" xfId="487" applyFont="1" applyFill="1" applyBorder="1" applyAlignment="1">
      <alignment horizontal="center" vertical="center"/>
    </xf>
    <xf numFmtId="0" fontId="6" fillId="0" borderId="0" xfId="487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 applyProtection="1">
      <alignment horizontal="center" vertical="center"/>
      <protection hidden="1"/>
    </xf>
  </cellXfs>
  <cellStyles count="1881">
    <cellStyle name="常规" xfId="0" builtinId="0"/>
    <cellStyle name="常规 10" xfId="9"/>
    <cellStyle name="常规 10 10" xfId="392"/>
    <cellStyle name="常规 10 10 2" xfId="849"/>
    <cellStyle name="常规 10 10 2 2" xfId="1762"/>
    <cellStyle name="常规 10 10 3" xfId="1305"/>
    <cellStyle name="常规 10 11" xfId="430"/>
    <cellStyle name="常规 10 11 2" xfId="887"/>
    <cellStyle name="常规 10 11 2 2" xfId="1800"/>
    <cellStyle name="常规 10 11 3" xfId="1343"/>
    <cellStyle name="常规 10 12" xfId="456"/>
    <cellStyle name="常规 10 12 2" xfId="913"/>
    <cellStyle name="常规 10 12 2 2" xfId="1826"/>
    <cellStyle name="常规 10 12 3" xfId="1369"/>
    <cellStyle name="常规 10 13" xfId="496"/>
    <cellStyle name="常规 10 13 2" xfId="1409"/>
    <cellStyle name="常规 10 14" xfId="952"/>
    <cellStyle name="常规 10 2" xfId="77"/>
    <cellStyle name="常规 10 2 2" xfId="534"/>
    <cellStyle name="常规 10 2 2 2" xfId="1447"/>
    <cellStyle name="常规 10 2 3" xfId="990"/>
    <cellStyle name="常规 10 3" xfId="126"/>
    <cellStyle name="常规 10 3 2" xfId="583"/>
    <cellStyle name="常规 10 3 2 2" xfId="1496"/>
    <cellStyle name="常规 10 3 3" xfId="1039"/>
    <cellStyle name="常规 10 4" xfId="164"/>
    <cellStyle name="常规 10 4 2" xfId="621"/>
    <cellStyle name="常规 10 4 2 2" xfId="1534"/>
    <cellStyle name="常规 10 4 3" xfId="1077"/>
    <cellStyle name="常规 10 5" xfId="202"/>
    <cellStyle name="常规 10 5 2" xfId="659"/>
    <cellStyle name="常规 10 5 2 2" xfId="1572"/>
    <cellStyle name="常规 10 5 3" xfId="1115"/>
    <cellStyle name="常规 10 6" xfId="240"/>
    <cellStyle name="常规 10 6 2" xfId="697"/>
    <cellStyle name="常规 10 6 2 2" xfId="1610"/>
    <cellStyle name="常规 10 6 3" xfId="1153"/>
    <cellStyle name="常规 10 7" xfId="278"/>
    <cellStyle name="常规 10 7 2" xfId="735"/>
    <cellStyle name="常规 10 7 2 2" xfId="1648"/>
    <cellStyle name="常规 10 7 3" xfId="1191"/>
    <cellStyle name="常规 10 8" xfId="316"/>
    <cellStyle name="常规 10 8 2" xfId="773"/>
    <cellStyle name="常规 10 8 2 2" xfId="1686"/>
    <cellStyle name="常规 10 8 3" xfId="1229"/>
    <cellStyle name="常规 10 9" xfId="354"/>
    <cellStyle name="常规 10 9 2" xfId="811"/>
    <cellStyle name="常规 10 9 2 2" xfId="1724"/>
    <cellStyle name="常规 10 9 3" xfId="1267"/>
    <cellStyle name="常规 11" xfId="10"/>
    <cellStyle name="常规 11 10" xfId="391"/>
    <cellStyle name="常规 11 10 2" xfId="848"/>
    <cellStyle name="常规 11 10 2 2" xfId="1761"/>
    <cellStyle name="常规 11 10 3" xfId="1304"/>
    <cellStyle name="常规 11 11" xfId="429"/>
    <cellStyle name="常规 11 11 2" xfId="886"/>
    <cellStyle name="常规 11 11 2 2" xfId="1799"/>
    <cellStyle name="常规 11 11 3" xfId="1342"/>
    <cellStyle name="常规 11 12" xfId="455"/>
    <cellStyle name="常规 11 12 2" xfId="912"/>
    <cellStyle name="常规 11 12 2 2" xfId="1825"/>
    <cellStyle name="常规 11 12 3" xfId="1368"/>
    <cellStyle name="常规 11 13" xfId="497"/>
    <cellStyle name="常规 11 13 2" xfId="1410"/>
    <cellStyle name="常规 11 14" xfId="953"/>
    <cellStyle name="常规 11 2" xfId="78"/>
    <cellStyle name="常规 11 2 2" xfId="535"/>
    <cellStyle name="常规 11 2 2 2" xfId="1448"/>
    <cellStyle name="常规 11 2 3" xfId="991"/>
    <cellStyle name="常规 11 3" xfId="125"/>
    <cellStyle name="常规 11 3 2" xfId="582"/>
    <cellStyle name="常规 11 3 2 2" xfId="1495"/>
    <cellStyle name="常规 11 3 3" xfId="1038"/>
    <cellStyle name="常规 11 4" xfId="163"/>
    <cellStyle name="常规 11 4 2" xfId="620"/>
    <cellStyle name="常规 11 4 2 2" xfId="1533"/>
    <cellStyle name="常规 11 4 3" xfId="1076"/>
    <cellStyle name="常规 11 5" xfId="201"/>
    <cellStyle name="常规 11 5 2" xfId="658"/>
    <cellStyle name="常规 11 5 2 2" xfId="1571"/>
    <cellStyle name="常规 11 5 3" xfId="1114"/>
    <cellStyle name="常规 11 6" xfId="239"/>
    <cellStyle name="常规 11 6 2" xfId="696"/>
    <cellStyle name="常规 11 6 2 2" xfId="1609"/>
    <cellStyle name="常规 11 6 3" xfId="1152"/>
    <cellStyle name="常规 11 7" xfId="277"/>
    <cellStyle name="常规 11 7 2" xfId="734"/>
    <cellStyle name="常规 11 7 2 2" xfId="1647"/>
    <cellStyle name="常规 11 7 3" xfId="1190"/>
    <cellStyle name="常规 11 8" xfId="315"/>
    <cellStyle name="常规 11 8 2" xfId="772"/>
    <cellStyle name="常规 11 8 2 2" xfId="1685"/>
    <cellStyle name="常规 11 8 3" xfId="1228"/>
    <cellStyle name="常规 11 9" xfId="353"/>
    <cellStyle name="常规 11 9 2" xfId="810"/>
    <cellStyle name="常规 11 9 2 2" xfId="1723"/>
    <cellStyle name="常规 11 9 3" xfId="1266"/>
    <cellStyle name="常规 12" xfId="11"/>
    <cellStyle name="常规 12 10" xfId="390"/>
    <cellStyle name="常规 12 10 2" xfId="847"/>
    <cellStyle name="常规 12 10 2 2" xfId="1760"/>
    <cellStyle name="常规 12 10 3" xfId="1303"/>
    <cellStyle name="常规 12 11" xfId="428"/>
    <cellStyle name="常规 12 11 2" xfId="885"/>
    <cellStyle name="常规 12 11 2 2" xfId="1798"/>
    <cellStyle name="常规 12 11 3" xfId="1341"/>
    <cellStyle name="常规 12 12" xfId="454"/>
    <cellStyle name="常规 12 12 2" xfId="911"/>
    <cellStyle name="常规 12 12 2 2" xfId="1824"/>
    <cellStyle name="常规 12 12 3" xfId="1367"/>
    <cellStyle name="常规 12 13" xfId="498"/>
    <cellStyle name="常规 12 13 2" xfId="1411"/>
    <cellStyle name="常规 12 14" xfId="954"/>
    <cellStyle name="常规 12 2" xfId="79"/>
    <cellStyle name="常规 12 2 2" xfId="536"/>
    <cellStyle name="常规 12 2 2 2" xfId="1449"/>
    <cellStyle name="常规 12 2 3" xfId="992"/>
    <cellStyle name="常规 12 3" xfId="124"/>
    <cellStyle name="常规 12 3 2" xfId="581"/>
    <cellStyle name="常规 12 3 2 2" xfId="1494"/>
    <cellStyle name="常规 12 3 3" xfId="1037"/>
    <cellStyle name="常规 12 4" xfId="162"/>
    <cellStyle name="常规 12 4 2" xfId="619"/>
    <cellStyle name="常规 12 4 2 2" xfId="1532"/>
    <cellStyle name="常规 12 4 3" xfId="1075"/>
    <cellStyle name="常规 12 5" xfId="200"/>
    <cellStyle name="常规 12 5 2" xfId="657"/>
    <cellStyle name="常规 12 5 2 2" xfId="1570"/>
    <cellStyle name="常规 12 5 3" xfId="1113"/>
    <cellStyle name="常规 12 6" xfId="238"/>
    <cellStyle name="常规 12 6 2" xfId="695"/>
    <cellStyle name="常规 12 6 2 2" xfId="1608"/>
    <cellStyle name="常规 12 6 3" xfId="1151"/>
    <cellStyle name="常规 12 7" xfId="276"/>
    <cellStyle name="常规 12 7 2" xfId="733"/>
    <cellStyle name="常规 12 7 2 2" xfId="1646"/>
    <cellStyle name="常规 12 7 3" xfId="1189"/>
    <cellStyle name="常规 12 8" xfId="314"/>
    <cellStyle name="常规 12 8 2" xfId="771"/>
    <cellStyle name="常规 12 8 2 2" xfId="1684"/>
    <cellStyle name="常规 12 8 3" xfId="1227"/>
    <cellStyle name="常规 12 9" xfId="352"/>
    <cellStyle name="常规 12 9 2" xfId="809"/>
    <cellStyle name="常规 12 9 2 2" xfId="1722"/>
    <cellStyle name="常规 12 9 3" xfId="1265"/>
    <cellStyle name="常规 13" xfId="12"/>
    <cellStyle name="常规 13 10" xfId="389"/>
    <cellStyle name="常规 13 10 2" xfId="846"/>
    <cellStyle name="常规 13 10 2 2" xfId="1759"/>
    <cellStyle name="常规 13 10 3" xfId="1302"/>
    <cellStyle name="常规 13 11" xfId="427"/>
    <cellStyle name="常规 13 11 2" xfId="884"/>
    <cellStyle name="常规 13 11 2 2" xfId="1797"/>
    <cellStyle name="常规 13 11 3" xfId="1340"/>
    <cellStyle name="常规 13 12" xfId="453"/>
    <cellStyle name="常规 13 12 2" xfId="910"/>
    <cellStyle name="常规 13 12 2 2" xfId="1823"/>
    <cellStyle name="常规 13 12 3" xfId="1366"/>
    <cellStyle name="常规 13 13" xfId="499"/>
    <cellStyle name="常规 13 13 2" xfId="1412"/>
    <cellStyle name="常规 13 14" xfId="955"/>
    <cellStyle name="常规 13 2" xfId="80"/>
    <cellStyle name="常规 13 2 2" xfId="537"/>
    <cellStyle name="常规 13 2 2 2" xfId="1450"/>
    <cellStyle name="常规 13 2 3" xfId="993"/>
    <cellStyle name="常规 13 3" xfId="123"/>
    <cellStyle name="常规 13 3 2" xfId="580"/>
    <cellStyle name="常规 13 3 2 2" xfId="1493"/>
    <cellStyle name="常规 13 3 3" xfId="1036"/>
    <cellStyle name="常规 13 4" xfId="161"/>
    <cellStyle name="常规 13 4 2" xfId="618"/>
    <cellStyle name="常规 13 4 2 2" xfId="1531"/>
    <cellStyle name="常规 13 4 3" xfId="1074"/>
    <cellStyle name="常规 13 5" xfId="199"/>
    <cellStyle name="常规 13 5 2" xfId="656"/>
    <cellStyle name="常规 13 5 2 2" xfId="1569"/>
    <cellStyle name="常规 13 5 3" xfId="1112"/>
    <cellStyle name="常规 13 6" xfId="237"/>
    <cellStyle name="常规 13 6 2" xfId="694"/>
    <cellStyle name="常规 13 6 2 2" xfId="1607"/>
    <cellStyle name="常规 13 6 3" xfId="1150"/>
    <cellStyle name="常规 13 7" xfId="275"/>
    <cellStyle name="常规 13 7 2" xfId="732"/>
    <cellStyle name="常规 13 7 2 2" xfId="1645"/>
    <cellStyle name="常规 13 7 3" xfId="1188"/>
    <cellStyle name="常规 13 8" xfId="313"/>
    <cellStyle name="常规 13 8 2" xfId="770"/>
    <cellStyle name="常规 13 8 2 2" xfId="1683"/>
    <cellStyle name="常规 13 8 3" xfId="1226"/>
    <cellStyle name="常规 13 9" xfId="351"/>
    <cellStyle name="常规 13 9 2" xfId="808"/>
    <cellStyle name="常规 13 9 2 2" xfId="1721"/>
    <cellStyle name="常规 13 9 3" xfId="1264"/>
    <cellStyle name="常规 14" xfId="13"/>
    <cellStyle name="常规 14 10" xfId="388"/>
    <cellStyle name="常规 14 10 2" xfId="845"/>
    <cellStyle name="常规 14 10 2 2" xfId="1758"/>
    <cellStyle name="常规 14 10 3" xfId="1301"/>
    <cellStyle name="常规 14 11" xfId="426"/>
    <cellStyle name="常规 14 11 2" xfId="883"/>
    <cellStyle name="常规 14 11 2 2" xfId="1796"/>
    <cellStyle name="常规 14 11 3" xfId="1339"/>
    <cellStyle name="常规 14 12" xfId="452"/>
    <cellStyle name="常规 14 12 2" xfId="909"/>
    <cellStyle name="常规 14 12 2 2" xfId="1822"/>
    <cellStyle name="常规 14 12 3" xfId="1365"/>
    <cellStyle name="常规 14 13" xfId="500"/>
    <cellStyle name="常规 14 13 2" xfId="1413"/>
    <cellStyle name="常规 14 14" xfId="956"/>
    <cellStyle name="常规 14 2" xfId="81"/>
    <cellStyle name="常规 14 2 2" xfId="538"/>
    <cellStyle name="常规 14 2 2 2" xfId="1451"/>
    <cellStyle name="常规 14 2 3" xfId="994"/>
    <cellStyle name="常规 14 3" xfId="122"/>
    <cellStyle name="常规 14 3 2" xfId="579"/>
    <cellStyle name="常规 14 3 2 2" xfId="1492"/>
    <cellStyle name="常规 14 3 3" xfId="1035"/>
    <cellStyle name="常规 14 4" xfId="160"/>
    <cellStyle name="常规 14 4 2" xfId="617"/>
    <cellStyle name="常规 14 4 2 2" xfId="1530"/>
    <cellStyle name="常规 14 4 3" xfId="1073"/>
    <cellStyle name="常规 14 5" xfId="198"/>
    <cellStyle name="常规 14 5 2" xfId="655"/>
    <cellStyle name="常规 14 5 2 2" xfId="1568"/>
    <cellStyle name="常规 14 5 3" xfId="1111"/>
    <cellStyle name="常规 14 6" xfId="236"/>
    <cellStyle name="常规 14 6 2" xfId="693"/>
    <cellStyle name="常规 14 6 2 2" xfId="1606"/>
    <cellStyle name="常规 14 6 3" xfId="1149"/>
    <cellStyle name="常规 14 7" xfId="274"/>
    <cellStyle name="常规 14 7 2" xfId="731"/>
    <cellStyle name="常规 14 7 2 2" xfId="1644"/>
    <cellStyle name="常规 14 7 3" xfId="1187"/>
    <cellStyle name="常规 14 8" xfId="312"/>
    <cellStyle name="常规 14 8 2" xfId="769"/>
    <cellStyle name="常规 14 8 2 2" xfId="1682"/>
    <cellStyle name="常规 14 8 3" xfId="1225"/>
    <cellStyle name="常规 14 9" xfId="350"/>
    <cellStyle name="常规 14 9 2" xfId="807"/>
    <cellStyle name="常规 14 9 2 2" xfId="1720"/>
    <cellStyle name="常规 14 9 3" xfId="1263"/>
    <cellStyle name="常规 15" xfId="14"/>
    <cellStyle name="常规 15 10" xfId="387"/>
    <cellStyle name="常规 15 10 2" xfId="844"/>
    <cellStyle name="常规 15 10 2 2" xfId="1757"/>
    <cellStyle name="常规 15 10 3" xfId="1300"/>
    <cellStyle name="常规 15 11" xfId="425"/>
    <cellStyle name="常规 15 11 2" xfId="882"/>
    <cellStyle name="常规 15 11 2 2" xfId="1795"/>
    <cellStyle name="常规 15 11 3" xfId="1338"/>
    <cellStyle name="常规 15 12" xfId="451"/>
    <cellStyle name="常规 15 12 2" xfId="908"/>
    <cellStyle name="常规 15 12 2 2" xfId="1821"/>
    <cellStyle name="常规 15 12 3" xfId="1364"/>
    <cellStyle name="常规 15 13" xfId="501"/>
    <cellStyle name="常规 15 13 2" xfId="1414"/>
    <cellStyle name="常规 15 14" xfId="957"/>
    <cellStyle name="常规 15 2" xfId="82"/>
    <cellStyle name="常规 15 2 2" xfId="539"/>
    <cellStyle name="常规 15 2 2 2" xfId="1452"/>
    <cellStyle name="常规 15 2 3" xfId="995"/>
    <cellStyle name="常规 15 3" xfId="121"/>
    <cellStyle name="常规 15 3 2" xfId="578"/>
    <cellStyle name="常规 15 3 2 2" xfId="1491"/>
    <cellStyle name="常规 15 3 3" xfId="1034"/>
    <cellStyle name="常规 15 4" xfId="159"/>
    <cellStyle name="常规 15 4 2" xfId="616"/>
    <cellStyle name="常规 15 4 2 2" xfId="1529"/>
    <cellStyle name="常规 15 4 3" xfId="1072"/>
    <cellStyle name="常规 15 5" xfId="197"/>
    <cellStyle name="常规 15 5 2" xfId="654"/>
    <cellStyle name="常规 15 5 2 2" xfId="1567"/>
    <cellStyle name="常规 15 5 3" xfId="1110"/>
    <cellStyle name="常规 15 6" xfId="235"/>
    <cellStyle name="常规 15 6 2" xfId="692"/>
    <cellStyle name="常规 15 6 2 2" xfId="1605"/>
    <cellStyle name="常规 15 6 3" xfId="1148"/>
    <cellStyle name="常规 15 7" xfId="273"/>
    <cellStyle name="常规 15 7 2" xfId="730"/>
    <cellStyle name="常规 15 7 2 2" xfId="1643"/>
    <cellStyle name="常规 15 7 3" xfId="1186"/>
    <cellStyle name="常规 15 8" xfId="311"/>
    <cellStyle name="常规 15 8 2" xfId="768"/>
    <cellStyle name="常规 15 8 2 2" xfId="1681"/>
    <cellStyle name="常规 15 8 3" xfId="1224"/>
    <cellStyle name="常规 15 9" xfId="349"/>
    <cellStyle name="常规 15 9 2" xfId="806"/>
    <cellStyle name="常规 15 9 2 2" xfId="1719"/>
    <cellStyle name="常规 15 9 3" xfId="1262"/>
    <cellStyle name="常规 16" xfId="15"/>
    <cellStyle name="常规 16 10" xfId="386"/>
    <cellStyle name="常规 16 10 2" xfId="843"/>
    <cellStyle name="常规 16 10 2 2" xfId="1756"/>
    <cellStyle name="常规 16 10 3" xfId="1299"/>
    <cellStyle name="常规 16 11" xfId="424"/>
    <cellStyle name="常规 16 11 2" xfId="881"/>
    <cellStyle name="常规 16 11 2 2" xfId="1794"/>
    <cellStyle name="常规 16 11 3" xfId="1337"/>
    <cellStyle name="常规 16 12" xfId="450"/>
    <cellStyle name="常规 16 12 2" xfId="907"/>
    <cellStyle name="常规 16 12 2 2" xfId="1820"/>
    <cellStyle name="常规 16 12 3" xfId="1363"/>
    <cellStyle name="常规 16 13" xfId="502"/>
    <cellStyle name="常规 16 13 2" xfId="1415"/>
    <cellStyle name="常规 16 14" xfId="958"/>
    <cellStyle name="常规 16 2" xfId="83"/>
    <cellStyle name="常规 16 2 2" xfId="540"/>
    <cellStyle name="常规 16 2 2 2" xfId="1453"/>
    <cellStyle name="常规 16 2 3" xfId="996"/>
    <cellStyle name="常规 16 3" xfId="120"/>
    <cellStyle name="常规 16 3 2" xfId="577"/>
    <cellStyle name="常规 16 3 2 2" xfId="1490"/>
    <cellStyle name="常规 16 3 3" xfId="1033"/>
    <cellStyle name="常规 16 4" xfId="158"/>
    <cellStyle name="常规 16 4 2" xfId="615"/>
    <cellStyle name="常规 16 4 2 2" xfId="1528"/>
    <cellStyle name="常规 16 4 3" xfId="1071"/>
    <cellStyle name="常规 16 5" xfId="196"/>
    <cellStyle name="常规 16 5 2" xfId="653"/>
    <cellStyle name="常规 16 5 2 2" xfId="1566"/>
    <cellStyle name="常规 16 5 3" xfId="1109"/>
    <cellStyle name="常规 16 6" xfId="234"/>
    <cellStyle name="常规 16 6 2" xfId="691"/>
    <cellStyle name="常规 16 6 2 2" xfId="1604"/>
    <cellStyle name="常规 16 6 3" xfId="1147"/>
    <cellStyle name="常规 16 7" xfId="272"/>
    <cellStyle name="常规 16 7 2" xfId="729"/>
    <cellStyle name="常规 16 7 2 2" xfId="1642"/>
    <cellStyle name="常规 16 7 3" xfId="1185"/>
    <cellStyle name="常规 16 8" xfId="310"/>
    <cellStyle name="常规 16 8 2" xfId="767"/>
    <cellStyle name="常规 16 8 2 2" xfId="1680"/>
    <cellStyle name="常规 16 8 3" xfId="1223"/>
    <cellStyle name="常规 16 9" xfId="348"/>
    <cellStyle name="常规 16 9 2" xfId="805"/>
    <cellStyle name="常规 16 9 2 2" xfId="1718"/>
    <cellStyle name="常规 16 9 3" xfId="1261"/>
    <cellStyle name="常规 17" xfId="16"/>
    <cellStyle name="常规 17 10" xfId="385"/>
    <cellStyle name="常规 17 10 2" xfId="842"/>
    <cellStyle name="常规 17 10 2 2" xfId="1755"/>
    <cellStyle name="常规 17 10 3" xfId="1298"/>
    <cellStyle name="常规 17 11" xfId="423"/>
    <cellStyle name="常规 17 11 2" xfId="880"/>
    <cellStyle name="常规 17 11 2 2" xfId="1793"/>
    <cellStyle name="常规 17 11 3" xfId="1336"/>
    <cellStyle name="常规 17 12" xfId="449"/>
    <cellStyle name="常规 17 12 2" xfId="906"/>
    <cellStyle name="常规 17 12 2 2" xfId="1819"/>
    <cellStyle name="常规 17 12 3" xfId="1362"/>
    <cellStyle name="常规 17 13" xfId="503"/>
    <cellStyle name="常规 17 13 2" xfId="1416"/>
    <cellStyle name="常规 17 14" xfId="959"/>
    <cellStyle name="常规 17 2" xfId="84"/>
    <cellStyle name="常规 17 2 2" xfId="541"/>
    <cellStyle name="常规 17 2 2 2" xfId="1454"/>
    <cellStyle name="常规 17 2 3" xfId="997"/>
    <cellStyle name="常规 17 3" xfId="119"/>
    <cellStyle name="常规 17 3 2" xfId="576"/>
    <cellStyle name="常规 17 3 2 2" xfId="1489"/>
    <cellStyle name="常规 17 3 3" xfId="1032"/>
    <cellStyle name="常规 17 4" xfId="157"/>
    <cellStyle name="常规 17 4 2" xfId="614"/>
    <cellStyle name="常规 17 4 2 2" xfId="1527"/>
    <cellStyle name="常规 17 4 3" xfId="1070"/>
    <cellStyle name="常规 17 5" xfId="195"/>
    <cellStyle name="常规 17 5 2" xfId="652"/>
    <cellStyle name="常规 17 5 2 2" xfId="1565"/>
    <cellStyle name="常规 17 5 3" xfId="1108"/>
    <cellStyle name="常规 17 6" xfId="233"/>
    <cellStyle name="常规 17 6 2" xfId="690"/>
    <cellStyle name="常规 17 6 2 2" xfId="1603"/>
    <cellStyle name="常规 17 6 3" xfId="1146"/>
    <cellStyle name="常规 17 7" xfId="271"/>
    <cellStyle name="常规 17 7 2" xfId="728"/>
    <cellStyle name="常规 17 7 2 2" xfId="1641"/>
    <cellStyle name="常规 17 7 3" xfId="1184"/>
    <cellStyle name="常规 17 8" xfId="309"/>
    <cellStyle name="常规 17 8 2" xfId="766"/>
    <cellStyle name="常规 17 8 2 2" xfId="1679"/>
    <cellStyle name="常规 17 8 3" xfId="1222"/>
    <cellStyle name="常规 17 9" xfId="347"/>
    <cellStyle name="常规 17 9 2" xfId="804"/>
    <cellStyle name="常规 17 9 2 2" xfId="1717"/>
    <cellStyle name="常规 17 9 3" xfId="1260"/>
    <cellStyle name="常规 18" xfId="17"/>
    <cellStyle name="常规 18 10" xfId="384"/>
    <cellStyle name="常规 18 10 2" xfId="841"/>
    <cellStyle name="常规 18 10 2 2" xfId="1754"/>
    <cellStyle name="常规 18 10 3" xfId="1297"/>
    <cellStyle name="常规 18 11" xfId="422"/>
    <cellStyle name="常规 18 11 2" xfId="879"/>
    <cellStyle name="常规 18 11 2 2" xfId="1792"/>
    <cellStyle name="常规 18 11 3" xfId="1335"/>
    <cellStyle name="常规 18 12" xfId="439"/>
    <cellStyle name="常规 18 12 2" xfId="896"/>
    <cellStyle name="常规 18 12 2 2" xfId="1809"/>
    <cellStyle name="常规 18 12 3" xfId="1352"/>
    <cellStyle name="常规 18 13" xfId="504"/>
    <cellStyle name="常规 18 13 2" xfId="1417"/>
    <cellStyle name="常规 18 14" xfId="960"/>
    <cellStyle name="常规 18 2" xfId="85"/>
    <cellStyle name="常规 18 2 2" xfId="542"/>
    <cellStyle name="常规 18 2 2 2" xfId="1455"/>
    <cellStyle name="常规 18 2 3" xfId="998"/>
    <cellStyle name="常规 18 3" xfId="118"/>
    <cellStyle name="常规 18 3 2" xfId="575"/>
    <cellStyle name="常规 18 3 2 2" xfId="1488"/>
    <cellStyle name="常规 18 3 3" xfId="1031"/>
    <cellStyle name="常规 18 4" xfId="156"/>
    <cellStyle name="常规 18 4 2" xfId="613"/>
    <cellStyle name="常规 18 4 2 2" xfId="1526"/>
    <cellStyle name="常规 18 4 3" xfId="1069"/>
    <cellStyle name="常规 18 5" xfId="194"/>
    <cellStyle name="常规 18 5 2" xfId="651"/>
    <cellStyle name="常规 18 5 2 2" xfId="1564"/>
    <cellStyle name="常规 18 5 3" xfId="1107"/>
    <cellStyle name="常规 18 6" xfId="232"/>
    <cellStyle name="常规 18 6 2" xfId="689"/>
    <cellStyle name="常规 18 6 2 2" xfId="1602"/>
    <cellStyle name="常规 18 6 3" xfId="1145"/>
    <cellStyle name="常规 18 7" xfId="270"/>
    <cellStyle name="常规 18 7 2" xfId="727"/>
    <cellStyle name="常规 18 7 2 2" xfId="1640"/>
    <cellStyle name="常规 18 7 3" xfId="1183"/>
    <cellStyle name="常规 18 8" xfId="308"/>
    <cellStyle name="常规 18 8 2" xfId="765"/>
    <cellStyle name="常规 18 8 2 2" xfId="1678"/>
    <cellStyle name="常规 18 8 3" xfId="1221"/>
    <cellStyle name="常规 18 9" xfId="346"/>
    <cellStyle name="常规 18 9 2" xfId="803"/>
    <cellStyle name="常规 18 9 2 2" xfId="1716"/>
    <cellStyle name="常规 18 9 3" xfId="1259"/>
    <cellStyle name="常规 19" xfId="18"/>
    <cellStyle name="常规 19 10" xfId="383"/>
    <cellStyle name="常规 19 10 2" xfId="840"/>
    <cellStyle name="常规 19 10 2 2" xfId="1753"/>
    <cellStyle name="常规 19 10 3" xfId="1296"/>
    <cellStyle name="常规 19 11" xfId="421"/>
    <cellStyle name="常规 19 11 2" xfId="878"/>
    <cellStyle name="常规 19 11 2 2" xfId="1791"/>
    <cellStyle name="常规 19 11 3" xfId="1334"/>
    <cellStyle name="常规 19 12" xfId="465"/>
    <cellStyle name="常规 19 12 2" xfId="922"/>
    <cellStyle name="常规 19 12 2 2" xfId="1835"/>
    <cellStyle name="常规 19 12 3" xfId="1378"/>
    <cellStyle name="常规 19 13" xfId="505"/>
    <cellStyle name="常规 19 13 2" xfId="1418"/>
    <cellStyle name="常规 19 14" xfId="961"/>
    <cellStyle name="常规 19 2" xfId="86"/>
    <cellStyle name="常规 19 2 2" xfId="543"/>
    <cellStyle name="常规 19 2 2 2" xfId="1456"/>
    <cellStyle name="常规 19 2 3" xfId="999"/>
    <cellStyle name="常规 19 3" xfId="117"/>
    <cellStyle name="常规 19 3 2" xfId="574"/>
    <cellStyle name="常规 19 3 2 2" xfId="1487"/>
    <cellStyle name="常规 19 3 3" xfId="1030"/>
    <cellStyle name="常规 19 4" xfId="155"/>
    <cellStyle name="常规 19 4 2" xfId="612"/>
    <cellStyle name="常规 19 4 2 2" xfId="1525"/>
    <cellStyle name="常规 19 4 3" xfId="1068"/>
    <cellStyle name="常规 19 5" xfId="193"/>
    <cellStyle name="常规 19 5 2" xfId="650"/>
    <cellStyle name="常规 19 5 2 2" xfId="1563"/>
    <cellStyle name="常规 19 5 3" xfId="1106"/>
    <cellStyle name="常规 19 6" xfId="231"/>
    <cellStyle name="常规 19 6 2" xfId="688"/>
    <cellStyle name="常规 19 6 2 2" xfId="1601"/>
    <cellStyle name="常规 19 6 3" xfId="1144"/>
    <cellStyle name="常规 19 7" xfId="269"/>
    <cellStyle name="常规 19 7 2" xfId="726"/>
    <cellStyle name="常规 19 7 2 2" xfId="1639"/>
    <cellStyle name="常规 19 7 3" xfId="1182"/>
    <cellStyle name="常规 19 8" xfId="307"/>
    <cellStyle name="常规 19 8 2" xfId="764"/>
    <cellStyle name="常规 19 8 2 2" xfId="1677"/>
    <cellStyle name="常规 19 8 3" xfId="1220"/>
    <cellStyle name="常规 19 9" xfId="345"/>
    <cellStyle name="常规 19 9 2" xfId="802"/>
    <cellStyle name="常规 19 9 2 2" xfId="1715"/>
    <cellStyle name="常规 19 9 3" xfId="1258"/>
    <cellStyle name="常规 2" xfId="1"/>
    <cellStyle name="常规 2 10" xfId="400"/>
    <cellStyle name="常规 2 10 2" xfId="857"/>
    <cellStyle name="常规 2 10 2 2" xfId="1770"/>
    <cellStyle name="常规 2 10 3" xfId="1313"/>
    <cellStyle name="常规 2 11" xfId="438"/>
    <cellStyle name="常规 2 11 2" xfId="895"/>
    <cellStyle name="常规 2 11 2 2" xfId="1808"/>
    <cellStyle name="常规 2 11 3" xfId="1351"/>
    <cellStyle name="常规 2 12" xfId="464"/>
    <cellStyle name="常规 2 12 2" xfId="921"/>
    <cellStyle name="常规 2 12 2 2" xfId="1834"/>
    <cellStyle name="常规 2 12 3" xfId="1377"/>
    <cellStyle name="常规 2 13" xfId="487"/>
    <cellStyle name="常规 2 13 2" xfId="1400"/>
    <cellStyle name="常规 2 14" xfId="943"/>
    <cellStyle name="常规 2 14 2" xfId="1856"/>
    <cellStyle name="常规 2 15" xfId="1859"/>
    <cellStyle name="常规 2 16" xfId="1861"/>
    <cellStyle name="常规 2 17" xfId="1867"/>
    <cellStyle name="常规 2 18" xfId="1860"/>
    <cellStyle name="常规 2 19" xfId="1864"/>
    <cellStyle name="常规 2 2" xfId="69"/>
    <cellStyle name="常规 2 2 2" xfId="488"/>
    <cellStyle name="常规 2 2 2 2" xfId="1401"/>
    <cellStyle name="常规 2 2 3" xfId="944"/>
    <cellStyle name="常规 2 20" xfId="1869"/>
    <cellStyle name="常规 2 21" xfId="1868"/>
    <cellStyle name="常规 2 22" xfId="1871"/>
    <cellStyle name="常规 2 23" xfId="1862"/>
    <cellStyle name="常规 2 24" xfId="1876"/>
    <cellStyle name="常规 2 25" xfId="1879"/>
    <cellStyle name="常规 2 26" xfId="1878"/>
    <cellStyle name="常规 2 3" xfId="134"/>
    <cellStyle name="常规 2 3 2" xfId="591"/>
    <cellStyle name="常规 2 3 2 2" xfId="1504"/>
    <cellStyle name="常规 2 3 3" xfId="1047"/>
    <cellStyle name="常规 2 4" xfId="172"/>
    <cellStyle name="常规 2 4 2" xfId="629"/>
    <cellStyle name="常规 2 4 2 2" xfId="1542"/>
    <cellStyle name="常规 2 4 3" xfId="1085"/>
    <cellStyle name="常规 2 5" xfId="210"/>
    <cellStyle name="常规 2 5 2" xfId="667"/>
    <cellStyle name="常规 2 5 2 2" xfId="1580"/>
    <cellStyle name="常规 2 5 3" xfId="1123"/>
    <cellStyle name="常规 2 6" xfId="248"/>
    <cellStyle name="常规 2 6 2" xfId="705"/>
    <cellStyle name="常规 2 6 2 2" xfId="1618"/>
    <cellStyle name="常规 2 6 3" xfId="1161"/>
    <cellStyle name="常规 2 7" xfId="286"/>
    <cellStyle name="常规 2 7 2" xfId="743"/>
    <cellStyle name="常规 2 7 2 2" xfId="1656"/>
    <cellStyle name="常规 2 7 3" xfId="1199"/>
    <cellStyle name="常规 2 8" xfId="324"/>
    <cellStyle name="常规 2 8 2" xfId="781"/>
    <cellStyle name="常规 2 8 2 2" xfId="1694"/>
    <cellStyle name="常规 2 8 3" xfId="1237"/>
    <cellStyle name="常规 2 9" xfId="362"/>
    <cellStyle name="常规 2 9 2" xfId="819"/>
    <cellStyle name="常规 2 9 2 2" xfId="1732"/>
    <cellStyle name="常规 2 9 3" xfId="1275"/>
    <cellStyle name="常规 20" xfId="19"/>
    <cellStyle name="常规 20 10" xfId="382"/>
    <cellStyle name="常规 20 10 2" xfId="839"/>
    <cellStyle name="常规 20 10 2 2" xfId="1752"/>
    <cellStyle name="常规 20 10 3" xfId="1295"/>
    <cellStyle name="常规 20 11" xfId="420"/>
    <cellStyle name="常规 20 11 2" xfId="877"/>
    <cellStyle name="常规 20 11 2 2" xfId="1790"/>
    <cellStyle name="常规 20 11 3" xfId="1333"/>
    <cellStyle name="常规 20 12" xfId="466"/>
    <cellStyle name="常规 20 12 2" xfId="923"/>
    <cellStyle name="常规 20 12 2 2" xfId="1836"/>
    <cellStyle name="常规 20 12 3" xfId="1379"/>
    <cellStyle name="常规 20 13" xfId="506"/>
    <cellStyle name="常规 20 13 2" xfId="1419"/>
    <cellStyle name="常规 20 14" xfId="962"/>
    <cellStyle name="常规 20 2" xfId="87"/>
    <cellStyle name="常规 20 2 2" xfId="544"/>
    <cellStyle name="常规 20 2 2 2" xfId="1457"/>
    <cellStyle name="常规 20 2 3" xfId="1000"/>
    <cellStyle name="常规 20 3" xfId="116"/>
    <cellStyle name="常规 20 3 2" xfId="573"/>
    <cellStyle name="常规 20 3 2 2" xfId="1486"/>
    <cellStyle name="常规 20 3 3" xfId="1029"/>
    <cellStyle name="常规 20 4" xfId="154"/>
    <cellStyle name="常规 20 4 2" xfId="611"/>
    <cellStyle name="常规 20 4 2 2" xfId="1524"/>
    <cellStyle name="常规 20 4 3" xfId="1067"/>
    <cellStyle name="常规 20 5" xfId="192"/>
    <cellStyle name="常规 20 5 2" xfId="649"/>
    <cellStyle name="常规 20 5 2 2" xfId="1562"/>
    <cellStyle name="常规 20 5 3" xfId="1105"/>
    <cellStyle name="常规 20 6" xfId="230"/>
    <cellStyle name="常规 20 6 2" xfId="687"/>
    <cellStyle name="常规 20 6 2 2" xfId="1600"/>
    <cellStyle name="常规 20 6 3" xfId="1143"/>
    <cellStyle name="常规 20 7" xfId="268"/>
    <cellStyle name="常规 20 7 2" xfId="725"/>
    <cellStyle name="常规 20 7 2 2" xfId="1638"/>
    <cellStyle name="常规 20 7 3" xfId="1181"/>
    <cellStyle name="常规 20 8" xfId="306"/>
    <cellStyle name="常规 20 8 2" xfId="763"/>
    <cellStyle name="常规 20 8 2 2" xfId="1676"/>
    <cellStyle name="常规 20 8 3" xfId="1219"/>
    <cellStyle name="常规 20 9" xfId="344"/>
    <cellStyle name="常规 20 9 2" xfId="801"/>
    <cellStyle name="常规 20 9 2 2" xfId="1714"/>
    <cellStyle name="常规 20 9 3" xfId="1257"/>
    <cellStyle name="常规 21" xfId="20"/>
    <cellStyle name="常规 21 10" xfId="381"/>
    <cellStyle name="常规 21 10 2" xfId="838"/>
    <cellStyle name="常规 21 10 2 2" xfId="1751"/>
    <cellStyle name="常规 21 10 3" xfId="1294"/>
    <cellStyle name="常规 21 11" xfId="419"/>
    <cellStyle name="常规 21 11 2" xfId="876"/>
    <cellStyle name="常规 21 11 2 2" xfId="1789"/>
    <cellStyle name="常规 21 11 3" xfId="1332"/>
    <cellStyle name="常规 21 12" xfId="467"/>
    <cellStyle name="常规 21 12 2" xfId="924"/>
    <cellStyle name="常规 21 12 2 2" xfId="1837"/>
    <cellStyle name="常规 21 12 3" xfId="1380"/>
    <cellStyle name="常规 21 13" xfId="507"/>
    <cellStyle name="常规 21 13 2" xfId="1420"/>
    <cellStyle name="常规 21 14" xfId="963"/>
    <cellStyle name="常规 21 2" xfId="88"/>
    <cellStyle name="常规 21 2 2" xfId="545"/>
    <cellStyle name="常规 21 2 2 2" xfId="1458"/>
    <cellStyle name="常规 21 2 3" xfId="1001"/>
    <cellStyle name="常规 21 3" xfId="115"/>
    <cellStyle name="常规 21 3 2" xfId="572"/>
    <cellStyle name="常规 21 3 2 2" xfId="1485"/>
    <cellStyle name="常规 21 3 3" xfId="1028"/>
    <cellStyle name="常规 21 4" xfId="153"/>
    <cellStyle name="常规 21 4 2" xfId="610"/>
    <cellStyle name="常规 21 4 2 2" xfId="1523"/>
    <cellStyle name="常规 21 4 3" xfId="1066"/>
    <cellStyle name="常规 21 5" xfId="191"/>
    <cellStyle name="常规 21 5 2" xfId="648"/>
    <cellStyle name="常规 21 5 2 2" xfId="1561"/>
    <cellStyle name="常规 21 5 3" xfId="1104"/>
    <cellStyle name="常规 21 6" xfId="229"/>
    <cellStyle name="常规 21 6 2" xfId="686"/>
    <cellStyle name="常规 21 6 2 2" xfId="1599"/>
    <cellStyle name="常规 21 6 3" xfId="1142"/>
    <cellStyle name="常规 21 7" xfId="267"/>
    <cellStyle name="常规 21 7 2" xfId="724"/>
    <cellStyle name="常规 21 7 2 2" xfId="1637"/>
    <cellStyle name="常规 21 7 3" xfId="1180"/>
    <cellStyle name="常规 21 8" xfId="305"/>
    <cellStyle name="常规 21 8 2" xfId="762"/>
    <cellStyle name="常规 21 8 2 2" xfId="1675"/>
    <cellStyle name="常规 21 8 3" xfId="1218"/>
    <cellStyle name="常规 21 9" xfId="343"/>
    <cellStyle name="常规 21 9 2" xfId="800"/>
    <cellStyle name="常规 21 9 2 2" xfId="1713"/>
    <cellStyle name="常规 21 9 3" xfId="1256"/>
    <cellStyle name="常规 22" xfId="21"/>
    <cellStyle name="常规 22 10" xfId="380"/>
    <cellStyle name="常规 22 10 2" xfId="837"/>
    <cellStyle name="常规 22 10 2 2" xfId="1750"/>
    <cellStyle name="常规 22 10 3" xfId="1293"/>
    <cellStyle name="常规 22 11" xfId="418"/>
    <cellStyle name="常规 22 11 2" xfId="875"/>
    <cellStyle name="常规 22 11 2 2" xfId="1788"/>
    <cellStyle name="常规 22 11 3" xfId="1331"/>
    <cellStyle name="常规 22 12" xfId="468"/>
    <cellStyle name="常规 22 12 2" xfId="925"/>
    <cellStyle name="常规 22 12 2 2" xfId="1838"/>
    <cellStyle name="常规 22 12 3" xfId="1381"/>
    <cellStyle name="常规 22 13" xfId="508"/>
    <cellStyle name="常规 22 13 2" xfId="1421"/>
    <cellStyle name="常规 22 14" xfId="964"/>
    <cellStyle name="常规 22 2" xfId="89"/>
    <cellStyle name="常规 22 2 2" xfId="546"/>
    <cellStyle name="常规 22 2 2 2" xfId="1459"/>
    <cellStyle name="常规 22 2 3" xfId="1002"/>
    <cellStyle name="常规 22 3" xfId="114"/>
    <cellStyle name="常规 22 3 2" xfId="571"/>
    <cellStyle name="常规 22 3 2 2" xfId="1484"/>
    <cellStyle name="常规 22 3 3" xfId="1027"/>
    <cellStyle name="常规 22 4" xfId="152"/>
    <cellStyle name="常规 22 4 2" xfId="609"/>
    <cellStyle name="常规 22 4 2 2" xfId="1522"/>
    <cellStyle name="常规 22 4 3" xfId="1065"/>
    <cellStyle name="常规 22 5" xfId="190"/>
    <cellStyle name="常规 22 5 2" xfId="647"/>
    <cellStyle name="常规 22 5 2 2" xfId="1560"/>
    <cellStyle name="常规 22 5 3" xfId="1103"/>
    <cellStyle name="常规 22 6" xfId="228"/>
    <cellStyle name="常规 22 6 2" xfId="685"/>
    <cellStyle name="常规 22 6 2 2" xfId="1598"/>
    <cellStyle name="常规 22 6 3" xfId="1141"/>
    <cellStyle name="常规 22 7" xfId="266"/>
    <cellStyle name="常规 22 7 2" xfId="723"/>
    <cellStyle name="常规 22 7 2 2" xfId="1636"/>
    <cellStyle name="常规 22 7 3" xfId="1179"/>
    <cellStyle name="常规 22 8" xfId="304"/>
    <cellStyle name="常规 22 8 2" xfId="761"/>
    <cellStyle name="常规 22 8 2 2" xfId="1674"/>
    <cellStyle name="常规 22 8 3" xfId="1217"/>
    <cellStyle name="常规 22 9" xfId="342"/>
    <cellStyle name="常规 22 9 2" xfId="799"/>
    <cellStyle name="常规 22 9 2 2" xfId="1712"/>
    <cellStyle name="常规 22 9 3" xfId="1255"/>
    <cellStyle name="常规 23" xfId="22"/>
    <cellStyle name="常规 23 10" xfId="379"/>
    <cellStyle name="常规 23 10 2" xfId="836"/>
    <cellStyle name="常规 23 10 2 2" xfId="1749"/>
    <cellStyle name="常规 23 10 3" xfId="1292"/>
    <cellStyle name="常规 23 11" xfId="417"/>
    <cellStyle name="常规 23 11 2" xfId="874"/>
    <cellStyle name="常规 23 11 2 2" xfId="1787"/>
    <cellStyle name="常规 23 11 3" xfId="1330"/>
    <cellStyle name="常规 23 12" xfId="469"/>
    <cellStyle name="常规 23 12 2" xfId="926"/>
    <cellStyle name="常规 23 12 2 2" xfId="1839"/>
    <cellStyle name="常规 23 12 3" xfId="1382"/>
    <cellStyle name="常规 23 13" xfId="509"/>
    <cellStyle name="常规 23 13 2" xfId="1422"/>
    <cellStyle name="常规 23 14" xfId="965"/>
    <cellStyle name="常规 23 2" xfId="90"/>
    <cellStyle name="常规 23 2 2" xfId="547"/>
    <cellStyle name="常规 23 2 2 2" xfId="1460"/>
    <cellStyle name="常规 23 2 3" xfId="1003"/>
    <cellStyle name="常规 23 3" xfId="113"/>
    <cellStyle name="常规 23 3 2" xfId="570"/>
    <cellStyle name="常规 23 3 2 2" xfId="1483"/>
    <cellStyle name="常规 23 3 3" xfId="1026"/>
    <cellStyle name="常规 23 4" xfId="151"/>
    <cellStyle name="常规 23 4 2" xfId="608"/>
    <cellStyle name="常规 23 4 2 2" xfId="1521"/>
    <cellStyle name="常规 23 4 3" xfId="1064"/>
    <cellStyle name="常规 23 5" xfId="189"/>
    <cellStyle name="常规 23 5 2" xfId="646"/>
    <cellStyle name="常规 23 5 2 2" xfId="1559"/>
    <cellStyle name="常规 23 5 3" xfId="1102"/>
    <cellStyle name="常规 23 6" xfId="227"/>
    <cellStyle name="常规 23 6 2" xfId="684"/>
    <cellStyle name="常规 23 6 2 2" xfId="1597"/>
    <cellStyle name="常规 23 6 3" xfId="1140"/>
    <cellStyle name="常规 23 7" xfId="265"/>
    <cellStyle name="常规 23 7 2" xfId="722"/>
    <cellStyle name="常规 23 7 2 2" xfId="1635"/>
    <cellStyle name="常规 23 7 3" xfId="1178"/>
    <cellStyle name="常规 23 8" xfId="303"/>
    <cellStyle name="常规 23 8 2" xfId="760"/>
    <cellStyle name="常规 23 8 2 2" xfId="1673"/>
    <cellStyle name="常规 23 8 3" xfId="1216"/>
    <cellStyle name="常规 23 9" xfId="341"/>
    <cellStyle name="常规 23 9 2" xfId="798"/>
    <cellStyle name="常规 23 9 2 2" xfId="1711"/>
    <cellStyle name="常规 23 9 3" xfId="1254"/>
    <cellStyle name="常规 24" xfId="23"/>
    <cellStyle name="常规 24 10" xfId="378"/>
    <cellStyle name="常规 24 10 2" xfId="835"/>
    <cellStyle name="常规 24 10 2 2" xfId="1748"/>
    <cellStyle name="常规 24 10 3" xfId="1291"/>
    <cellStyle name="常规 24 11" xfId="416"/>
    <cellStyle name="常规 24 11 2" xfId="873"/>
    <cellStyle name="常规 24 11 2 2" xfId="1786"/>
    <cellStyle name="常规 24 11 3" xfId="1329"/>
    <cellStyle name="常规 24 12" xfId="470"/>
    <cellStyle name="常规 24 12 2" xfId="927"/>
    <cellStyle name="常规 24 12 2 2" xfId="1840"/>
    <cellStyle name="常规 24 12 3" xfId="1383"/>
    <cellStyle name="常规 24 13" xfId="510"/>
    <cellStyle name="常规 24 13 2" xfId="1423"/>
    <cellStyle name="常规 24 14" xfId="966"/>
    <cellStyle name="常规 24 2" xfId="91"/>
    <cellStyle name="常规 24 2 2" xfId="548"/>
    <cellStyle name="常规 24 2 2 2" xfId="1461"/>
    <cellStyle name="常规 24 2 3" xfId="1004"/>
    <cellStyle name="常规 24 3" xfId="112"/>
    <cellStyle name="常规 24 3 2" xfId="569"/>
    <cellStyle name="常规 24 3 2 2" xfId="1482"/>
    <cellStyle name="常规 24 3 3" xfId="1025"/>
    <cellStyle name="常规 24 4" xfId="150"/>
    <cellStyle name="常规 24 4 2" xfId="607"/>
    <cellStyle name="常规 24 4 2 2" xfId="1520"/>
    <cellStyle name="常规 24 4 3" xfId="1063"/>
    <cellStyle name="常规 24 5" xfId="188"/>
    <cellStyle name="常规 24 5 2" xfId="645"/>
    <cellStyle name="常规 24 5 2 2" xfId="1558"/>
    <cellStyle name="常规 24 5 3" xfId="1101"/>
    <cellStyle name="常规 24 6" xfId="226"/>
    <cellStyle name="常规 24 6 2" xfId="683"/>
    <cellStyle name="常规 24 6 2 2" xfId="1596"/>
    <cellStyle name="常规 24 6 3" xfId="1139"/>
    <cellStyle name="常规 24 7" xfId="264"/>
    <cellStyle name="常规 24 7 2" xfId="721"/>
    <cellStyle name="常规 24 7 2 2" xfId="1634"/>
    <cellStyle name="常规 24 7 3" xfId="1177"/>
    <cellStyle name="常规 24 8" xfId="302"/>
    <cellStyle name="常规 24 8 2" xfId="759"/>
    <cellStyle name="常规 24 8 2 2" xfId="1672"/>
    <cellStyle name="常规 24 8 3" xfId="1215"/>
    <cellStyle name="常规 24 9" xfId="340"/>
    <cellStyle name="常规 24 9 2" xfId="797"/>
    <cellStyle name="常规 24 9 2 2" xfId="1710"/>
    <cellStyle name="常规 24 9 3" xfId="1253"/>
    <cellStyle name="常规 25" xfId="24"/>
    <cellStyle name="常规 25 10" xfId="377"/>
    <cellStyle name="常规 25 10 2" xfId="834"/>
    <cellStyle name="常规 25 10 2 2" xfId="1747"/>
    <cellStyle name="常规 25 10 3" xfId="1290"/>
    <cellStyle name="常规 25 11" xfId="415"/>
    <cellStyle name="常规 25 11 2" xfId="872"/>
    <cellStyle name="常规 25 11 2 2" xfId="1785"/>
    <cellStyle name="常规 25 11 3" xfId="1328"/>
    <cellStyle name="常规 25 12" xfId="471"/>
    <cellStyle name="常规 25 12 2" xfId="928"/>
    <cellStyle name="常规 25 12 2 2" xfId="1841"/>
    <cellStyle name="常规 25 12 3" xfId="1384"/>
    <cellStyle name="常规 25 13" xfId="511"/>
    <cellStyle name="常规 25 13 2" xfId="1424"/>
    <cellStyle name="常规 25 14" xfId="967"/>
    <cellStyle name="常规 25 2" xfId="92"/>
    <cellStyle name="常规 25 2 2" xfId="549"/>
    <cellStyle name="常规 25 2 2 2" xfId="1462"/>
    <cellStyle name="常规 25 2 3" xfId="1005"/>
    <cellStyle name="常规 25 3" xfId="111"/>
    <cellStyle name="常规 25 3 2" xfId="568"/>
    <cellStyle name="常规 25 3 2 2" xfId="1481"/>
    <cellStyle name="常规 25 3 3" xfId="1024"/>
    <cellStyle name="常规 25 4" xfId="149"/>
    <cellStyle name="常规 25 4 2" xfId="606"/>
    <cellStyle name="常规 25 4 2 2" xfId="1519"/>
    <cellStyle name="常规 25 4 3" xfId="1062"/>
    <cellStyle name="常规 25 5" xfId="187"/>
    <cellStyle name="常规 25 5 2" xfId="644"/>
    <cellStyle name="常规 25 5 2 2" xfId="1557"/>
    <cellStyle name="常规 25 5 3" xfId="1100"/>
    <cellStyle name="常规 25 6" xfId="225"/>
    <cellStyle name="常规 25 6 2" xfId="682"/>
    <cellStyle name="常规 25 6 2 2" xfId="1595"/>
    <cellStyle name="常规 25 6 3" xfId="1138"/>
    <cellStyle name="常规 25 7" xfId="263"/>
    <cellStyle name="常规 25 7 2" xfId="720"/>
    <cellStyle name="常规 25 7 2 2" xfId="1633"/>
    <cellStyle name="常规 25 7 3" xfId="1176"/>
    <cellStyle name="常规 25 8" xfId="301"/>
    <cellStyle name="常规 25 8 2" xfId="758"/>
    <cellStyle name="常规 25 8 2 2" xfId="1671"/>
    <cellStyle name="常规 25 8 3" xfId="1214"/>
    <cellStyle name="常规 25 9" xfId="339"/>
    <cellStyle name="常规 25 9 2" xfId="796"/>
    <cellStyle name="常规 25 9 2 2" xfId="1709"/>
    <cellStyle name="常规 25 9 3" xfId="1252"/>
    <cellStyle name="常规 26" xfId="25"/>
    <cellStyle name="常规 26 10" xfId="376"/>
    <cellStyle name="常规 26 10 2" xfId="833"/>
    <cellStyle name="常规 26 10 2 2" xfId="1746"/>
    <cellStyle name="常规 26 10 3" xfId="1289"/>
    <cellStyle name="常规 26 11" xfId="414"/>
    <cellStyle name="常规 26 11 2" xfId="871"/>
    <cellStyle name="常规 26 11 2 2" xfId="1784"/>
    <cellStyle name="常规 26 11 3" xfId="1327"/>
    <cellStyle name="常规 26 12" xfId="472"/>
    <cellStyle name="常规 26 12 2" xfId="929"/>
    <cellStyle name="常规 26 12 2 2" xfId="1842"/>
    <cellStyle name="常规 26 12 3" xfId="1385"/>
    <cellStyle name="常规 26 13" xfId="512"/>
    <cellStyle name="常规 26 13 2" xfId="1425"/>
    <cellStyle name="常规 26 14" xfId="968"/>
    <cellStyle name="常规 26 2" xfId="93"/>
    <cellStyle name="常规 26 2 2" xfId="550"/>
    <cellStyle name="常规 26 2 2 2" xfId="1463"/>
    <cellStyle name="常规 26 2 3" xfId="1006"/>
    <cellStyle name="常规 26 3" xfId="110"/>
    <cellStyle name="常规 26 3 2" xfId="567"/>
    <cellStyle name="常规 26 3 2 2" xfId="1480"/>
    <cellStyle name="常规 26 3 3" xfId="1023"/>
    <cellStyle name="常规 26 4" xfId="148"/>
    <cellStyle name="常规 26 4 2" xfId="605"/>
    <cellStyle name="常规 26 4 2 2" xfId="1518"/>
    <cellStyle name="常规 26 4 3" xfId="1061"/>
    <cellStyle name="常规 26 5" xfId="186"/>
    <cellStyle name="常规 26 5 2" xfId="643"/>
    <cellStyle name="常规 26 5 2 2" xfId="1556"/>
    <cellStyle name="常规 26 5 3" xfId="1099"/>
    <cellStyle name="常规 26 6" xfId="224"/>
    <cellStyle name="常规 26 6 2" xfId="681"/>
    <cellStyle name="常规 26 6 2 2" xfId="1594"/>
    <cellStyle name="常规 26 6 3" xfId="1137"/>
    <cellStyle name="常规 26 7" xfId="262"/>
    <cellStyle name="常规 26 7 2" xfId="719"/>
    <cellStyle name="常规 26 7 2 2" xfId="1632"/>
    <cellStyle name="常规 26 7 3" xfId="1175"/>
    <cellStyle name="常规 26 8" xfId="300"/>
    <cellStyle name="常规 26 8 2" xfId="757"/>
    <cellStyle name="常规 26 8 2 2" xfId="1670"/>
    <cellStyle name="常规 26 8 3" xfId="1213"/>
    <cellStyle name="常规 26 9" xfId="338"/>
    <cellStyle name="常规 26 9 2" xfId="795"/>
    <cellStyle name="常规 26 9 2 2" xfId="1708"/>
    <cellStyle name="常规 26 9 3" xfId="1251"/>
    <cellStyle name="常规 27" xfId="26"/>
    <cellStyle name="常规 27 10" xfId="375"/>
    <cellStyle name="常规 27 10 2" xfId="832"/>
    <cellStyle name="常规 27 10 2 2" xfId="1745"/>
    <cellStyle name="常规 27 10 3" xfId="1288"/>
    <cellStyle name="常规 27 11" xfId="413"/>
    <cellStyle name="常规 27 11 2" xfId="870"/>
    <cellStyle name="常规 27 11 2 2" xfId="1783"/>
    <cellStyle name="常规 27 11 3" xfId="1326"/>
    <cellStyle name="常规 27 12" xfId="473"/>
    <cellStyle name="常规 27 12 2" xfId="930"/>
    <cellStyle name="常规 27 12 2 2" xfId="1843"/>
    <cellStyle name="常规 27 12 3" xfId="1386"/>
    <cellStyle name="常规 27 13" xfId="513"/>
    <cellStyle name="常规 27 13 2" xfId="1426"/>
    <cellStyle name="常规 27 14" xfId="969"/>
    <cellStyle name="常规 27 2" xfId="94"/>
    <cellStyle name="常规 27 2 2" xfId="551"/>
    <cellStyle name="常规 27 2 2 2" xfId="1464"/>
    <cellStyle name="常规 27 2 3" xfId="1007"/>
    <cellStyle name="常规 27 3" xfId="109"/>
    <cellStyle name="常规 27 3 2" xfId="566"/>
    <cellStyle name="常规 27 3 2 2" xfId="1479"/>
    <cellStyle name="常规 27 3 3" xfId="1022"/>
    <cellStyle name="常规 27 4" xfId="147"/>
    <cellStyle name="常规 27 4 2" xfId="604"/>
    <cellStyle name="常规 27 4 2 2" xfId="1517"/>
    <cellStyle name="常规 27 4 3" xfId="1060"/>
    <cellStyle name="常规 27 5" xfId="185"/>
    <cellStyle name="常规 27 5 2" xfId="642"/>
    <cellStyle name="常规 27 5 2 2" xfId="1555"/>
    <cellStyle name="常规 27 5 3" xfId="1098"/>
    <cellStyle name="常规 27 6" xfId="223"/>
    <cellStyle name="常规 27 6 2" xfId="680"/>
    <cellStyle name="常规 27 6 2 2" xfId="1593"/>
    <cellStyle name="常规 27 6 3" xfId="1136"/>
    <cellStyle name="常规 27 7" xfId="261"/>
    <cellStyle name="常规 27 7 2" xfId="718"/>
    <cellStyle name="常规 27 7 2 2" xfId="1631"/>
    <cellStyle name="常规 27 7 3" xfId="1174"/>
    <cellStyle name="常规 27 8" xfId="299"/>
    <cellStyle name="常规 27 8 2" xfId="756"/>
    <cellStyle name="常规 27 8 2 2" xfId="1669"/>
    <cellStyle name="常规 27 8 3" xfId="1212"/>
    <cellStyle name="常规 27 9" xfId="337"/>
    <cellStyle name="常规 27 9 2" xfId="794"/>
    <cellStyle name="常规 27 9 2 2" xfId="1707"/>
    <cellStyle name="常规 27 9 3" xfId="1250"/>
    <cellStyle name="常规 28" xfId="27"/>
    <cellStyle name="常规 28 10" xfId="374"/>
    <cellStyle name="常规 28 10 2" xfId="831"/>
    <cellStyle name="常规 28 10 2 2" xfId="1744"/>
    <cellStyle name="常规 28 10 3" xfId="1287"/>
    <cellStyle name="常规 28 11" xfId="412"/>
    <cellStyle name="常规 28 11 2" xfId="869"/>
    <cellStyle name="常规 28 11 2 2" xfId="1782"/>
    <cellStyle name="常规 28 11 3" xfId="1325"/>
    <cellStyle name="常规 28 12" xfId="474"/>
    <cellStyle name="常规 28 12 2" xfId="931"/>
    <cellStyle name="常规 28 12 2 2" xfId="1844"/>
    <cellStyle name="常规 28 12 3" xfId="1387"/>
    <cellStyle name="常规 28 13" xfId="514"/>
    <cellStyle name="常规 28 13 2" xfId="1427"/>
    <cellStyle name="常规 28 14" xfId="970"/>
    <cellStyle name="常规 28 2" xfId="95"/>
    <cellStyle name="常规 28 2 2" xfId="552"/>
    <cellStyle name="常规 28 2 2 2" xfId="1465"/>
    <cellStyle name="常规 28 2 3" xfId="1008"/>
    <cellStyle name="常规 28 3" xfId="108"/>
    <cellStyle name="常规 28 3 2" xfId="565"/>
    <cellStyle name="常规 28 3 2 2" xfId="1478"/>
    <cellStyle name="常规 28 3 3" xfId="1021"/>
    <cellStyle name="常规 28 4" xfId="146"/>
    <cellStyle name="常规 28 4 2" xfId="603"/>
    <cellStyle name="常规 28 4 2 2" xfId="1516"/>
    <cellStyle name="常规 28 4 3" xfId="1059"/>
    <cellStyle name="常规 28 5" xfId="184"/>
    <cellStyle name="常规 28 5 2" xfId="641"/>
    <cellStyle name="常规 28 5 2 2" xfId="1554"/>
    <cellStyle name="常规 28 5 3" xfId="1097"/>
    <cellStyle name="常规 28 6" xfId="222"/>
    <cellStyle name="常规 28 6 2" xfId="679"/>
    <cellStyle name="常规 28 6 2 2" xfId="1592"/>
    <cellStyle name="常规 28 6 3" xfId="1135"/>
    <cellStyle name="常规 28 7" xfId="260"/>
    <cellStyle name="常规 28 7 2" xfId="717"/>
    <cellStyle name="常规 28 7 2 2" xfId="1630"/>
    <cellStyle name="常规 28 7 3" xfId="1173"/>
    <cellStyle name="常规 28 8" xfId="298"/>
    <cellStyle name="常规 28 8 2" xfId="755"/>
    <cellStyle name="常规 28 8 2 2" xfId="1668"/>
    <cellStyle name="常规 28 8 3" xfId="1211"/>
    <cellStyle name="常规 28 9" xfId="336"/>
    <cellStyle name="常规 28 9 2" xfId="793"/>
    <cellStyle name="常规 28 9 2 2" xfId="1706"/>
    <cellStyle name="常规 28 9 3" xfId="1249"/>
    <cellStyle name="常规 29" xfId="28"/>
    <cellStyle name="常规 29 10" xfId="373"/>
    <cellStyle name="常规 29 10 2" xfId="830"/>
    <cellStyle name="常规 29 10 2 2" xfId="1743"/>
    <cellStyle name="常规 29 10 3" xfId="1286"/>
    <cellStyle name="常规 29 11" xfId="411"/>
    <cellStyle name="常规 29 11 2" xfId="868"/>
    <cellStyle name="常规 29 11 2 2" xfId="1781"/>
    <cellStyle name="常规 29 11 3" xfId="1324"/>
    <cellStyle name="常规 29 12" xfId="475"/>
    <cellStyle name="常规 29 12 2" xfId="932"/>
    <cellStyle name="常规 29 12 2 2" xfId="1845"/>
    <cellStyle name="常规 29 12 3" xfId="1388"/>
    <cellStyle name="常规 29 13" xfId="515"/>
    <cellStyle name="常规 29 13 2" xfId="1428"/>
    <cellStyle name="常规 29 14" xfId="971"/>
    <cellStyle name="常规 29 2" xfId="96"/>
    <cellStyle name="常规 29 2 2" xfId="553"/>
    <cellStyle name="常规 29 2 2 2" xfId="1466"/>
    <cellStyle name="常规 29 2 3" xfId="1009"/>
    <cellStyle name="常规 29 3" xfId="107"/>
    <cellStyle name="常规 29 3 2" xfId="564"/>
    <cellStyle name="常规 29 3 2 2" xfId="1477"/>
    <cellStyle name="常规 29 3 3" xfId="1020"/>
    <cellStyle name="常规 29 4" xfId="145"/>
    <cellStyle name="常规 29 4 2" xfId="602"/>
    <cellStyle name="常规 29 4 2 2" xfId="1515"/>
    <cellStyle name="常规 29 4 3" xfId="1058"/>
    <cellStyle name="常规 29 5" xfId="183"/>
    <cellStyle name="常规 29 5 2" xfId="640"/>
    <cellStyle name="常规 29 5 2 2" xfId="1553"/>
    <cellStyle name="常规 29 5 3" xfId="1096"/>
    <cellStyle name="常规 29 6" xfId="221"/>
    <cellStyle name="常规 29 6 2" xfId="678"/>
    <cellStyle name="常规 29 6 2 2" xfId="1591"/>
    <cellStyle name="常规 29 6 3" xfId="1134"/>
    <cellStyle name="常规 29 7" xfId="259"/>
    <cellStyle name="常规 29 7 2" xfId="716"/>
    <cellStyle name="常规 29 7 2 2" xfId="1629"/>
    <cellStyle name="常规 29 7 3" xfId="1172"/>
    <cellStyle name="常规 29 8" xfId="297"/>
    <cellStyle name="常规 29 8 2" xfId="754"/>
    <cellStyle name="常规 29 8 2 2" xfId="1667"/>
    <cellStyle name="常规 29 8 3" xfId="1210"/>
    <cellStyle name="常规 29 9" xfId="335"/>
    <cellStyle name="常规 29 9 2" xfId="792"/>
    <cellStyle name="常规 29 9 2 2" xfId="1705"/>
    <cellStyle name="常规 29 9 3" xfId="1248"/>
    <cellStyle name="常规 3" xfId="2"/>
    <cellStyle name="常规 3 10" xfId="399"/>
    <cellStyle name="常规 3 10 2" xfId="856"/>
    <cellStyle name="常规 3 10 2 2" xfId="1769"/>
    <cellStyle name="常规 3 10 3" xfId="1312"/>
    <cellStyle name="常规 3 11" xfId="437"/>
    <cellStyle name="常规 3 11 2" xfId="894"/>
    <cellStyle name="常规 3 11 2 2" xfId="1807"/>
    <cellStyle name="常规 3 11 3" xfId="1350"/>
    <cellStyle name="常规 3 12" xfId="463"/>
    <cellStyle name="常规 3 12 2" xfId="920"/>
    <cellStyle name="常规 3 12 2 2" xfId="1833"/>
    <cellStyle name="常规 3 12 3" xfId="1376"/>
    <cellStyle name="常规 3 13" xfId="489"/>
    <cellStyle name="常规 3 13 2" xfId="1402"/>
    <cellStyle name="常规 3 14" xfId="945"/>
    <cellStyle name="常规 3 2" xfId="70"/>
    <cellStyle name="常规 3 2 2" xfId="527"/>
    <cellStyle name="常规 3 2 2 2" xfId="1440"/>
    <cellStyle name="常规 3 2 3" xfId="983"/>
    <cellStyle name="常规 3 3" xfId="133"/>
    <cellStyle name="常规 3 3 2" xfId="590"/>
    <cellStyle name="常规 3 3 2 2" xfId="1503"/>
    <cellStyle name="常规 3 3 3" xfId="1046"/>
    <cellStyle name="常规 3 4" xfId="171"/>
    <cellStyle name="常规 3 4 2" xfId="628"/>
    <cellStyle name="常规 3 4 2 2" xfId="1541"/>
    <cellStyle name="常规 3 4 3" xfId="1084"/>
    <cellStyle name="常规 3 5" xfId="209"/>
    <cellStyle name="常规 3 5 2" xfId="666"/>
    <cellStyle name="常规 3 5 2 2" xfId="1579"/>
    <cellStyle name="常规 3 5 3" xfId="1122"/>
    <cellStyle name="常规 3 6" xfId="247"/>
    <cellStyle name="常规 3 6 2" xfId="704"/>
    <cellStyle name="常规 3 6 2 2" xfId="1617"/>
    <cellStyle name="常规 3 6 3" xfId="1160"/>
    <cellStyle name="常规 3 7" xfId="285"/>
    <cellStyle name="常规 3 7 2" xfId="742"/>
    <cellStyle name="常规 3 7 2 2" xfId="1655"/>
    <cellStyle name="常规 3 7 3" xfId="1198"/>
    <cellStyle name="常规 3 8" xfId="323"/>
    <cellStyle name="常规 3 8 2" xfId="780"/>
    <cellStyle name="常规 3 8 2 2" xfId="1693"/>
    <cellStyle name="常规 3 8 3" xfId="1236"/>
    <cellStyle name="常规 3 9" xfId="361"/>
    <cellStyle name="常规 3 9 2" xfId="818"/>
    <cellStyle name="常规 3 9 2 2" xfId="1731"/>
    <cellStyle name="常规 3 9 3" xfId="1274"/>
    <cellStyle name="常规 30" xfId="29"/>
    <cellStyle name="常规 30 10" xfId="363"/>
    <cellStyle name="常规 30 10 2" xfId="820"/>
    <cellStyle name="常规 30 10 2 2" xfId="1733"/>
    <cellStyle name="常规 30 10 3" xfId="1276"/>
    <cellStyle name="常规 30 11" xfId="401"/>
    <cellStyle name="常规 30 11 2" xfId="858"/>
    <cellStyle name="常规 30 11 2 2" xfId="1771"/>
    <cellStyle name="常规 30 11 3" xfId="1314"/>
    <cellStyle name="常规 30 12" xfId="476"/>
    <cellStyle name="常规 30 12 2" xfId="933"/>
    <cellStyle name="常规 30 12 2 2" xfId="1846"/>
    <cellStyle name="常规 30 12 3" xfId="1389"/>
    <cellStyle name="常规 30 13" xfId="516"/>
    <cellStyle name="常规 30 13 2" xfId="1429"/>
    <cellStyle name="常规 30 14" xfId="972"/>
    <cellStyle name="常规 30 2" xfId="97"/>
    <cellStyle name="常规 30 2 2" xfId="554"/>
    <cellStyle name="常规 30 2 2 2" xfId="1467"/>
    <cellStyle name="常规 30 2 3" xfId="1010"/>
    <cellStyle name="常规 30 3" xfId="68"/>
    <cellStyle name="常规 30 3 2" xfId="526"/>
    <cellStyle name="常规 30 3 2 2" xfId="1439"/>
    <cellStyle name="常规 30 3 3" xfId="982"/>
    <cellStyle name="常规 30 4" xfId="135"/>
    <cellStyle name="常规 30 4 2" xfId="592"/>
    <cellStyle name="常规 30 4 2 2" xfId="1505"/>
    <cellStyle name="常规 30 4 3" xfId="1048"/>
    <cellStyle name="常规 30 5" xfId="173"/>
    <cellStyle name="常规 30 5 2" xfId="630"/>
    <cellStyle name="常规 30 5 2 2" xfId="1543"/>
    <cellStyle name="常规 30 5 3" xfId="1086"/>
    <cellStyle name="常规 30 6" xfId="211"/>
    <cellStyle name="常规 30 6 2" xfId="668"/>
    <cellStyle name="常规 30 6 2 2" xfId="1581"/>
    <cellStyle name="常规 30 6 3" xfId="1124"/>
    <cellStyle name="常规 30 7" xfId="249"/>
    <cellStyle name="常规 30 7 2" xfId="706"/>
    <cellStyle name="常规 30 7 2 2" xfId="1619"/>
    <cellStyle name="常规 30 7 3" xfId="1162"/>
    <cellStyle name="常规 30 8" xfId="287"/>
    <cellStyle name="常规 30 8 2" xfId="744"/>
    <cellStyle name="常规 30 8 2 2" xfId="1657"/>
    <cellStyle name="常规 30 8 3" xfId="1200"/>
    <cellStyle name="常规 30 9" xfId="325"/>
    <cellStyle name="常规 30 9 2" xfId="782"/>
    <cellStyle name="常规 30 9 2 2" xfId="1695"/>
    <cellStyle name="常规 30 9 3" xfId="1238"/>
    <cellStyle name="常规 31" xfId="30"/>
    <cellStyle name="常规 31 10" xfId="402"/>
    <cellStyle name="常规 31 10 2" xfId="859"/>
    <cellStyle name="常规 31 10 2 2" xfId="1772"/>
    <cellStyle name="常规 31 10 3" xfId="1315"/>
    <cellStyle name="常规 31 11" xfId="440"/>
    <cellStyle name="常规 31 11 2" xfId="897"/>
    <cellStyle name="常规 31 11 2 2" xfId="1810"/>
    <cellStyle name="常规 31 11 3" xfId="1353"/>
    <cellStyle name="常规 31 12" xfId="477"/>
    <cellStyle name="常规 31 12 2" xfId="934"/>
    <cellStyle name="常规 31 12 2 2" xfId="1847"/>
    <cellStyle name="常规 31 12 3" xfId="1390"/>
    <cellStyle name="常规 31 13" xfId="517"/>
    <cellStyle name="常规 31 13 2" xfId="1430"/>
    <cellStyle name="常规 31 14" xfId="973"/>
    <cellStyle name="常规 31 2" xfId="98"/>
    <cellStyle name="常规 31 2 2" xfId="555"/>
    <cellStyle name="常规 31 2 2 2" xfId="1468"/>
    <cellStyle name="常规 31 2 3" xfId="1011"/>
    <cellStyle name="常规 31 3" xfId="136"/>
    <cellStyle name="常规 31 3 2" xfId="593"/>
    <cellStyle name="常规 31 3 2 2" xfId="1506"/>
    <cellStyle name="常规 31 3 3" xfId="1049"/>
    <cellStyle name="常规 31 4" xfId="174"/>
    <cellStyle name="常规 31 4 2" xfId="631"/>
    <cellStyle name="常规 31 4 2 2" xfId="1544"/>
    <cellStyle name="常规 31 4 3" xfId="1087"/>
    <cellStyle name="常规 31 5" xfId="212"/>
    <cellStyle name="常规 31 5 2" xfId="669"/>
    <cellStyle name="常规 31 5 2 2" xfId="1582"/>
    <cellStyle name="常规 31 5 3" xfId="1125"/>
    <cellStyle name="常规 31 6" xfId="250"/>
    <cellStyle name="常规 31 6 2" xfId="707"/>
    <cellStyle name="常规 31 6 2 2" xfId="1620"/>
    <cellStyle name="常规 31 6 3" xfId="1163"/>
    <cellStyle name="常规 31 7" xfId="288"/>
    <cellStyle name="常规 31 7 2" xfId="745"/>
    <cellStyle name="常规 31 7 2 2" xfId="1658"/>
    <cellStyle name="常规 31 7 3" xfId="1201"/>
    <cellStyle name="常规 31 8" xfId="326"/>
    <cellStyle name="常规 31 8 2" xfId="783"/>
    <cellStyle name="常规 31 8 2 2" xfId="1696"/>
    <cellStyle name="常规 31 8 3" xfId="1239"/>
    <cellStyle name="常规 31 9" xfId="364"/>
    <cellStyle name="常规 31 9 2" xfId="821"/>
    <cellStyle name="常规 31 9 2 2" xfId="1734"/>
    <cellStyle name="常规 31 9 3" xfId="1277"/>
    <cellStyle name="常规 32" xfId="31"/>
    <cellStyle name="常规 32 10" xfId="403"/>
    <cellStyle name="常规 32 10 2" xfId="860"/>
    <cellStyle name="常规 32 10 2 2" xfId="1773"/>
    <cellStyle name="常规 32 10 3" xfId="1316"/>
    <cellStyle name="常规 32 11" xfId="441"/>
    <cellStyle name="常规 32 11 2" xfId="898"/>
    <cellStyle name="常规 32 11 2 2" xfId="1811"/>
    <cellStyle name="常规 32 11 3" xfId="1354"/>
    <cellStyle name="常规 32 12" xfId="478"/>
    <cellStyle name="常规 32 12 2" xfId="935"/>
    <cellStyle name="常规 32 12 2 2" xfId="1848"/>
    <cellStyle name="常规 32 12 3" xfId="1391"/>
    <cellStyle name="常规 32 13" xfId="518"/>
    <cellStyle name="常规 32 13 2" xfId="1431"/>
    <cellStyle name="常规 32 14" xfId="974"/>
    <cellStyle name="常规 32 2" xfId="99"/>
    <cellStyle name="常规 32 2 2" xfId="556"/>
    <cellStyle name="常规 32 2 2 2" xfId="1469"/>
    <cellStyle name="常规 32 2 3" xfId="1012"/>
    <cellStyle name="常规 32 3" xfId="137"/>
    <cellStyle name="常规 32 3 2" xfId="594"/>
    <cellStyle name="常规 32 3 2 2" xfId="1507"/>
    <cellStyle name="常规 32 3 3" xfId="1050"/>
    <cellStyle name="常规 32 4" xfId="175"/>
    <cellStyle name="常规 32 4 2" xfId="632"/>
    <cellStyle name="常规 32 4 2 2" xfId="1545"/>
    <cellStyle name="常规 32 4 3" xfId="1088"/>
    <cellStyle name="常规 32 5" xfId="213"/>
    <cellStyle name="常规 32 5 2" xfId="670"/>
    <cellStyle name="常规 32 5 2 2" xfId="1583"/>
    <cellStyle name="常规 32 5 3" xfId="1126"/>
    <cellStyle name="常规 32 6" xfId="251"/>
    <cellStyle name="常规 32 6 2" xfId="708"/>
    <cellStyle name="常规 32 6 2 2" xfId="1621"/>
    <cellStyle name="常规 32 6 3" xfId="1164"/>
    <cellStyle name="常规 32 7" xfId="289"/>
    <cellStyle name="常规 32 7 2" xfId="746"/>
    <cellStyle name="常规 32 7 2 2" xfId="1659"/>
    <cellStyle name="常规 32 7 3" xfId="1202"/>
    <cellStyle name="常规 32 8" xfId="327"/>
    <cellStyle name="常规 32 8 2" xfId="784"/>
    <cellStyle name="常规 32 8 2 2" xfId="1697"/>
    <cellStyle name="常规 32 8 3" xfId="1240"/>
    <cellStyle name="常规 32 9" xfId="365"/>
    <cellStyle name="常规 32 9 2" xfId="822"/>
    <cellStyle name="常规 32 9 2 2" xfId="1735"/>
    <cellStyle name="常规 32 9 3" xfId="1278"/>
    <cellStyle name="常规 33" xfId="32"/>
    <cellStyle name="常规 33 10" xfId="404"/>
    <cellStyle name="常规 33 10 2" xfId="861"/>
    <cellStyle name="常规 33 10 2 2" xfId="1774"/>
    <cellStyle name="常规 33 10 3" xfId="1317"/>
    <cellStyle name="常规 33 11" xfId="442"/>
    <cellStyle name="常规 33 11 2" xfId="899"/>
    <cellStyle name="常规 33 11 2 2" xfId="1812"/>
    <cellStyle name="常规 33 11 3" xfId="1355"/>
    <cellStyle name="常规 33 12" xfId="479"/>
    <cellStyle name="常规 33 12 2" xfId="936"/>
    <cellStyle name="常规 33 12 2 2" xfId="1849"/>
    <cellStyle name="常规 33 12 3" xfId="1392"/>
    <cellStyle name="常规 33 13" xfId="519"/>
    <cellStyle name="常规 33 13 2" xfId="1432"/>
    <cellStyle name="常规 33 14" xfId="975"/>
    <cellStyle name="常规 33 2" xfId="100"/>
    <cellStyle name="常规 33 2 2" xfId="557"/>
    <cellStyle name="常规 33 2 2 2" xfId="1470"/>
    <cellStyle name="常规 33 2 3" xfId="1013"/>
    <cellStyle name="常规 33 3" xfId="138"/>
    <cellStyle name="常规 33 3 2" xfId="595"/>
    <cellStyle name="常规 33 3 2 2" xfId="1508"/>
    <cellStyle name="常规 33 3 3" xfId="1051"/>
    <cellStyle name="常规 33 4" xfId="176"/>
    <cellStyle name="常规 33 4 2" xfId="633"/>
    <cellStyle name="常规 33 4 2 2" xfId="1546"/>
    <cellStyle name="常规 33 4 3" xfId="1089"/>
    <cellStyle name="常规 33 5" xfId="214"/>
    <cellStyle name="常规 33 5 2" xfId="671"/>
    <cellStyle name="常规 33 5 2 2" xfId="1584"/>
    <cellStyle name="常规 33 5 3" xfId="1127"/>
    <cellStyle name="常规 33 6" xfId="252"/>
    <cellStyle name="常规 33 6 2" xfId="709"/>
    <cellStyle name="常规 33 6 2 2" xfId="1622"/>
    <cellStyle name="常规 33 6 3" xfId="1165"/>
    <cellStyle name="常规 33 7" xfId="290"/>
    <cellStyle name="常规 33 7 2" xfId="747"/>
    <cellStyle name="常规 33 7 2 2" xfId="1660"/>
    <cellStyle name="常规 33 7 3" xfId="1203"/>
    <cellStyle name="常规 33 8" xfId="328"/>
    <cellStyle name="常规 33 8 2" xfId="785"/>
    <cellStyle name="常规 33 8 2 2" xfId="1698"/>
    <cellStyle name="常规 33 8 3" xfId="1241"/>
    <cellStyle name="常规 33 9" xfId="366"/>
    <cellStyle name="常规 33 9 2" xfId="823"/>
    <cellStyle name="常规 33 9 2 2" xfId="1736"/>
    <cellStyle name="常规 33 9 3" xfId="1279"/>
    <cellStyle name="常规 34" xfId="33"/>
    <cellStyle name="常规 34 10" xfId="405"/>
    <cellStyle name="常规 34 10 2" xfId="862"/>
    <cellStyle name="常规 34 10 2 2" xfId="1775"/>
    <cellStyle name="常规 34 10 3" xfId="1318"/>
    <cellStyle name="常规 34 11" xfId="443"/>
    <cellStyle name="常规 34 11 2" xfId="900"/>
    <cellStyle name="常规 34 11 2 2" xfId="1813"/>
    <cellStyle name="常规 34 11 3" xfId="1356"/>
    <cellStyle name="常规 34 12" xfId="480"/>
    <cellStyle name="常规 34 12 2" xfId="937"/>
    <cellStyle name="常规 34 12 2 2" xfId="1850"/>
    <cellStyle name="常规 34 12 3" xfId="1393"/>
    <cellStyle name="常规 34 13" xfId="520"/>
    <cellStyle name="常规 34 13 2" xfId="1433"/>
    <cellStyle name="常规 34 14" xfId="976"/>
    <cellStyle name="常规 34 2" xfId="101"/>
    <cellStyle name="常规 34 2 2" xfId="558"/>
    <cellStyle name="常规 34 2 2 2" xfId="1471"/>
    <cellStyle name="常规 34 2 3" xfId="1014"/>
    <cellStyle name="常规 34 3" xfId="139"/>
    <cellStyle name="常规 34 3 2" xfId="596"/>
    <cellStyle name="常规 34 3 2 2" xfId="1509"/>
    <cellStyle name="常规 34 3 3" xfId="1052"/>
    <cellStyle name="常规 34 4" xfId="177"/>
    <cellStyle name="常规 34 4 2" xfId="634"/>
    <cellStyle name="常规 34 4 2 2" xfId="1547"/>
    <cellStyle name="常规 34 4 3" xfId="1090"/>
    <cellStyle name="常规 34 5" xfId="215"/>
    <cellStyle name="常规 34 5 2" xfId="672"/>
    <cellStyle name="常规 34 5 2 2" xfId="1585"/>
    <cellStyle name="常规 34 5 3" xfId="1128"/>
    <cellStyle name="常规 34 6" xfId="253"/>
    <cellStyle name="常规 34 6 2" xfId="710"/>
    <cellStyle name="常规 34 6 2 2" xfId="1623"/>
    <cellStyle name="常规 34 6 3" xfId="1166"/>
    <cellStyle name="常规 34 7" xfId="291"/>
    <cellStyle name="常规 34 7 2" xfId="748"/>
    <cellStyle name="常规 34 7 2 2" xfId="1661"/>
    <cellStyle name="常规 34 7 3" xfId="1204"/>
    <cellStyle name="常规 34 8" xfId="329"/>
    <cellStyle name="常规 34 8 2" xfId="786"/>
    <cellStyle name="常规 34 8 2 2" xfId="1699"/>
    <cellStyle name="常规 34 8 3" xfId="1242"/>
    <cellStyle name="常规 34 9" xfId="367"/>
    <cellStyle name="常规 34 9 2" xfId="824"/>
    <cellStyle name="常规 34 9 2 2" xfId="1737"/>
    <cellStyle name="常规 34 9 3" xfId="1280"/>
    <cellStyle name="常规 35" xfId="34"/>
    <cellStyle name="常规 35 10" xfId="406"/>
    <cellStyle name="常规 35 10 2" xfId="863"/>
    <cellStyle name="常规 35 10 2 2" xfId="1776"/>
    <cellStyle name="常规 35 10 3" xfId="1319"/>
    <cellStyle name="常规 35 11" xfId="444"/>
    <cellStyle name="常规 35 11 2" xfId="901"/>
    <cellStyle name="常规 35 11 2 2" xfId="1814"/>
    <cellStyle name="常规 35 11 3" xfId="1357"/>
    <cellStyle name="常规 35 12" xfId="481"/>
    <cellStyle name="常规 35 12 2" xfId="938"/>
    <cellStyle name="常规 35 12 2 2" xfId="1851"/>
    <cellStyle name="常规 35 12 3" xfId="1394"/>
    <cellStyle name="常规 35 13" xfId="521"/>
    <cellStyle name="常规 35 13 2" xfId="1434"/>
    <cellStyle name="常规 35 14" xfId="977"/>
    <cellStyle name="常规 35 2" xfId="102"/>
    <cellStyle name="常规 35 2 2" xfId="559"/>
    <cellStyle name="常规 35 2 2 2" xfId="1472"/>
    <cellStyle name="常规 35 2 3" xfId="1015"/>
    <cellStyle name="常规 35 3" xfId="140"/>
    <cellStyle name="常规 35 3 2" xfId="597"/>
    <cellStyle name="常规 35 3 2 2" xfId="1510"/>
    <cellStyle name="常规 35 3 3" xfId="1053"/>
    <cellStyle name="常规 35 4" xfId="178"/>
    <cellStyle name="常规 35 4 2" xfId="635"/>
    <cellStyle name="常规 35 4 2 2" xfId="1548"/>
    <cellStyle name="常规 35 4 3" xfId="1091"/>
    <cellStyle name="常规 35 5" xfId="216"/>
    <cellStyle name="常规 35 5 2" xfId="673"/>
    <cellStyle name="常规 35 5 2 2" xfId="1586"/>
    <cellStyle name="常规 35 5 3" xfId="1129"/>
    <cellStyle name="常规 35 6" xfId="254"/>
    <cellStyle name="常规 35 6 2" xfId="711"/>
    <cellStyle name="常规 35 6 2 2" xfId="1624"/>
    <cellStyle name="常规 35 6 3" xfId="1167"/>
    <cellStyle name="常规 35 7" xfId="292"/>
    <cellStyle name="常规 35 7 2" xfId="749"/>
    <cellStyle name="常规 35 7 2 2" xfId="1662"/>
    <cellStyle name="常规 35 7 3" xfId="1205"/>
    <cellStyle name="常规 35 8" xfId="330"/>
    <cellStyle name="常规 35 8 2" xfId="787"/>
    <cellStyle name="常规 35 8 2 2" xfId="1700"/>
    <cellStyle name="常规 35 8 3" xfId="1243"/>
    <cellStyle name="常规 35 9" xfId="368"/>
    <cellStyle name="常规 35 9 2" xfId="825"/>
    <cellStyle name="常规 35 9 2 2" xfId="1738"/>
    <cellStyle name="常规 35 9 3" xfId="1281"/>
    <cellStyle name="常规 36" xfId="35"/>
    <cellStyle name="常规 36 10" xfId="407"/>
    <cellStyle name="常规 36 10 2" xfId="864"/>
    <cellStyle name="常规 36 10 2 2" xfId="1777"/>
    <cellStyle name="常规 36 10 3" xfId="1320"/>
    <cellStyle name="常规 36 11" xfId="445"/>
    <cellStyle name="常规 36 11 2" xfId="902"/>
    <cellStyle name="常规 36 11 2 2" xfId="1815"/>
    <cellStyle name="常规 36 11 3" xfId="1358"/>
    <cellStyle name="常规 36 12" xfId="482"/>
    <cellStyle name="常规 36 12 2" xfId="939"/>
    <cellStyle name="常规 36 12 2 2" xfId="1852"/>
    <cellStyle name="常规 36 12 3" xfId="1395"/>
    <cellStyle name="常规 36 13" xfId="522"/>
    <cellStyle name="常规 36 13 2" xfId="1435"/>
    <cellStyle name="常规 36 14" xfId="978"/>
    <cellStyle name="常规 36 2" xfId="103"/>
    <cellStyle name="常规 36 2 2" xfId="560"/>
    <cellStyle name="常规 36 2 2 2" xfId="1473"/>
    <cellStyle name="常规 36 2 3" xfId="1016"/>
    <cellStyle name="常规 36 3" xfId="141"/>
    <cellStyle name="常规 36 3 2" xfId="598"/>
    <cellStyle name="常规 36 3 2 2" xfId="1511"/>
    <cellStyle name="常规 36 3 3" xfId="1054"/>
    <cellStyle name="常规 36 4" xfId="179"/>
    <cellStyle name="常规 36 4 2" xfId="636"/>
    <cellStyle name="常规 36 4 2 2" xfId="1549"/>
    <cellStyle name="常规 36 4 3" xfId="1092"/>
    <cellStyle name="常规 36 5" xfId="217"/>
    <cellStyle name="常规 36 5 2" xfId="674"/>
    <cellStyle name="常规 36 5 2 2" xfId="1587"/>
    <cellStyle name="常规 36 5 3" xfId="1130"/>
    <cellStyle name="常规 36 6" xfId="255"/>
    <cellStyle name="常规 36 6 2" xfId="712"/>
    <cellStyle name="常规 36 6 2 2" xfId="1625"/>
    <cellStyle name="常规 36 6 3" xfId="1168"/>
    <cellStyle name="常规 36 7" xfId="293"/>
    <cellStyle name="常规 36 7 2" xfId="750"/>
    <cellStyle name="常规 36 7 2 2" xfId="1663"/>
    <cellStyle name="常规 36 7 3" xfId="1206"/>
    <cellStyle name="常规 36 8" xfId="331"/>
    <cellStyle name="常规 36 8 2" xfId="788"/>
    <cellStyle name="常规 36 8 2 2" xfId="1701"/>
    <cellStyle name="常规 36 8 3" xfId="1244"/>
    <cellStyle name="常规 36 9" xfId="369"/>
    <cellStyle name="常规 36 9 2" xfId="826"/>
    <cellStyle name="常规 36 9 2 2" xfId="1739"/>
    <cellStyle name="常规 36 9 3" xfId="1282"/>
    <cellStyle name="常规 37" xfId="36"/>
    <cellStyle name="常规 37 10" xfId="408"/>
    <cellStyle name="常规 37 10 2" xfId="865"/>
    <cellStyle name="常规 37 10 2 2" xfId="1778"/>
    <cellStyle name="常规 37 10 3" xfId="1321"/>
    <cellStyle name="常规 37 11" xfId="446"/>
    <cellStyle name="常规 37 11 2" xfId="903"/>
    <cellStyle name="常规 37 11 2 2" xfId="1816"/>
    <cellStyle name="常规 37 11 3" xfId="1359"/>
    <cellStyle name="常规 37 12" xfId="483"/>
    <cellStyle name="常规 37 12 2" xfId="940"/>
    <cellStyle name="常规 37 12 2 2" xfId="1853"/>
    <cellStyle name="常规 37 12 3" xfId="1396"/>
    <cellStyle name="常规 37 13" xfId="523"/>
    <cellStyle name="常规 37 13 2" xfId="1436"/>
    <cellStyle name="常规 37 14" xfId="979"/>
    <cellStyle name="常规 37 2" xfId="104"/>
    <cellStyle name="常规 37 2 2" xfId="561"/>
    <cellStyle name="常规 37 2 2 2" xfId="1474"/>
    <cellStyle name="常规 37 2 3" xfId="1017"/>
    <cellStyle name="常规 37 3" xfId="142"/>
    <cellStyle name="常规 37 3 2" xfId="599"/>
    <cellStyle name="常规 37 3 2 2" xfId="1512"/>
    <cellStyle name="常规 37 3 3" xfId="1055"/>
    <cellStyle name="常规 37 4" xfId="180"/>
    <cellStyle name="常规 37 4 2" xfId="637"/>
    <cellStyle name="常规 37 4 2 2" xfId="1550"/>
    <cellStyle name="常规 37 4 3" xfId="1093"/>
    <cellStyle name="常规 37 5" xfId="218"/>
    <cellStyle name="常规 37 5 2" xfId="675"/>
    <cellStyle name="常规 37 5 2 2" xfId="1588"/>
    <cellStyle name="常规 37 5 3" xfId="1131"/>
    <cellStyle name="常规 37 6" xfId="256"/>
    <cellStyle name="常规 37 6 2" xfId="713"/>
    <cellStyle name="常规 37 6 2 2" xfId="1626"/>
    <cellStyle name="常规 37 6 3" xfId="1169"/>
    <cellStyle name="常规 37 7" xfId="294"/>
    <cellStyle name="常规 37 7 2" xfId="751"/>
    <cellStyle name="常规 37 7 2 2" xfId="1664"/>
    <cellStyle name="常规 37 7 3" xfId="1207"/>
    <cellStyle name="常规 37 8" xfId="332"/>
    <cellStyle name="常规 37 8 2" xfId="789"/>
    <cellStyle name="常规 37 8 2 2" xfId="1702"/>
    <cellStyle name="常规 37 8 3" xfId="1245"/>
    <cellStyle name="常规 37 9" xfId="370"/>
    <cellStyle name="常规 37 9 2" xfId="827"/>
    <cellStyle name="常规 37 9 2 2" xfId="1740"/>
    <cellStyle name="常规 37 9 3" xfId="1283"/>
    <cellStyle name="常规 38" xfId="37"/>
    <cellStyle name="常规 38 10" xfId="409"/>
    <cellStyle name="常规 38 10 2" xfId="866"/>
    <cellStyle name="常规 38 10 2 2" xfId="1779"/>
    <cellStyle name="常规 38 10 3" xfId="1322"/>
    <cellStyle name="常规 38 11" xfId="447"/>
    <cellStyle name="常规 38 11 2" xfId="904"/>
    <cellStyle name="常规 38 11 2 2" xfId="1817"/>
    <cellStyle name="常规 38 11 3" xfId="1360"/>
    <cellStyle name="常规 38 12" xfId="484"/>
    <cellStyle name="常规 38 12 2" xfId="941"/>
    <cellStyle name="常规 38 12 2 2" xfId="1854"/>
    <cellStyle name="常规 38 12 3" xfId="1397"/>
    <cellStyle name="常规 38 13" xfId="524"/>
    <cellStyle name="常规 38 13 2" xfId="1437"/>
    <cellStyle name="常规 38 14" xfId="980"/>
    <cellStyle name="常规 38 2" xfId="105"/>
    <cellStyle name="常规 38 2 2" xfId="562"/>
    <cellStyle name="常规 38 2 2 2" xfId="1475"/>
    <cellStyle name="常规 38 2 3" xfId="1018"/>
    <cellStyle name="常规 38 3" xfId="143"/>
    <cellStyle name="常规 38 3 2" xfId="600"/>
    <cellStyle name="常规 38 3 2 2" xfId="1513"/>
    <cellStyle name="常规 38 3 3" xfId="1056"/>
    <cellStyle name="常规 38 4" xfId="181"/>
    <cellStyle name="常规 38 4 2" xfId="638"/>
    <cellStyle name="常规 38 4 2 2" xfId="1551"/>
    <cellStyle name="常规 38 4 3" xfId="1094"/>
    <cellStyle name="常规 38 5" xfId="219"/>
    <cellStyle name="常规 38 5 2" xfId="676"/>
    <cellStyle name="常规 38 5 2 2" xfId="1589"/>
    <cellStyle name="常规 38 5 3" xfId="1132"/>
    <cellStyle name="常规 38 6" xfId="257"/>
    <cellStyle name="常规 38 6 2" xfId="714"/>
    <cellStyle name="常规 38 6 2 2" xfId="1627"/>
    <cellStyle name="常规 38 6 3" xfId="1170"/>
    <cellStyle name="常规 38 7" xfId="295"/>
    <cellStyle name="常规 38 7 2" xfId="752"/>
    <cellStyle name="常规 38 7 2 2" xfId="1665"/>
    <cellStyle name="常规 38 7 3" xfId="1208"/>
    <cellStyle name="常规 38 8" xfId="333"/>
    <cellStyle name="常规 38 8 2" xfId="790"/>
    <cellStyle name="常规 38 8 2 2" xfId="1703"/>
    <cellStyle name="常规 38 8 3" xfId="1246"/>
    <cellStyle name="常规 38 9" xfId="371"/>
    <cellStyle name="常规 38 9 2" xfId="828"/>
    <cellStyle name="常规 38 9 2 2" xfId="1741"/>
    <cellStyle name="常规 38 9 3" xfId="1284"/>
    <cellStyle name="常规 39" xfId="38"/>
    <cellStyle name="常规 39 10" xfId="410"/>
    <cellStyle name="常规 39 10 2" xfId="867"/>
    <cellStyle name="常规 39 10 2 2" xfId="1780"/>
    <cellStyle name="常规 39 10 3" xfId="1323"/>
    <cellStyle name="常规 39 11" xfId="448"/>
    <cellStyle name="常规 39 11 2" xfId="905"/>
    <cellStyle name="常规 39 11 2 2" xfId="1818"/>
    <cellStyle name="常规 39 11 3" xfId="1361"/>
    <cellStyle name="常规 39 12" xfId="485"/>
    <cellStyle name="常规 39 12 2" xfId="942"/>
    <cellStyle name="常规 39 12 2 2" xfId="1855"/>
    <cellStyle name="常规 39 12 3" xfId="1398"/>
    <cellStyle name="常规 39 13" xfId="525"/>
    <cellStyle name="常规 39 13 2" xfId="1438"/>
    <cellStyle name="常规 39 14" xfId="981"/>
    <cellStyle name="常规 39 2" xfId="106"/>
    <cellStyle name="常规 39 2 2" xfId="563"/>
    <cellStyle name="常规 39 2 2 2" xfId="1476"/>
    <cellStyle name="常规 39 2 3" xfId="1019"/>
    <cellStyle name="常规 39 3" xfId="144"/>
    <cellStyle name="常规 39 3 2" xfId="601"/>
    <cellStyle name="常规 39 3 2 2" xfId="1514"/>
    <cellStyle name="常规 39 3 3" xfId="1057"/>
    <cellStyle name="常规 39 4" xfId="182"/>
    <cellStyle name="常规 39 4 2" xfId="639"/>
    <cellStyle name="常规 39 4 2 2" xfId="1552"/>
    <cellStyle name="常规 39 4 3" xfId="1095"/>
    <cellStyle name="常规 39 5" xfId="220"/>
    <cellStyle name="常规 39 5 2" xfId="677"/>
    <cellStyle name="常规 39 5 2 2" xfId="1590"/>
    <cellStyle name="常规 39 5 3" xfId="1133"/>
    <cellStyle name="常规 39 6" xfId="258"/>
    <cellStyle name="常规 39 6 2" xfId="715"/>
    <cellStyle name="常规 39 6 2 2" xfId="1628"/>
    <cellStyle name="常规 39 6 3" xfId="1171"/>
    <cellStyle name="常规 39 7" xfId="296"/>
    <cellStyle name="常规 39 7 2" xfId="753"/>
    <cellStyle name="常规 39 7 2 2" xfId="1666"/>
    <cellStyle name="常规 39 7 3" xfId="1209"/>
    <cellStyle name="常规 39 8" xfId="334"/>
    <cellStyle name="常规 39 8 2" xfId="791"/>
    <cellStyle name="常规 39 8 2 2" xfId="1704"/>
    <cellStyle name="常规 39 8 3" xfId="1247"/>
    <cellStyle name="常规 39 9" xfId="372"/>
    <cellStyle name="常规 39 9 2" xfId="829"/>
    <cellStyle name="常规 39 9 2 2" xfId="1742"/>
    <cellStyle name="常规 39 9 3" xfId="1285"/>
    <cellStyle name="常规 4" xfId="3"/>
    <cellStyle name="常规 4 10" xfId="398"/>
    <cellStyle name="常规 4 10 2" xfId="855"/>
    <cellStyle name="常规 4 10 2 2" xfId="1768"/>
    <cellStyle name="常规 4 10 3" xfId="1311"/>
    <cellStyle name="常规 4 11" xfId="436"/>
    <cellStyle name="常规 4 11 2" xfId="893"/>
    <cellStyle name="常规 4 11 2 2" xfId="1806"/>
    <cellStyle name="常规 4 11 3" xfId="1349"/>
    <cellStyle name="常规 4 12" xfId="462"/>
    <cellStyle name="常规 4 12 2" xfId="919"/>
    <cellStyle name="常规 4 12 2 2" xfId="1832"/>
    <cellStyle name="常规 4 12 3" xfId="1375"/>
    <cellStyle name="常规 4 13" xfId="490"/>
    <cellStyle name="常规 4 13 2" xfId="1403"/>
    <cellStyle name="常规 4 14" xfId="946"/>
    <cellStyle name="常规 4 2" xfId="71"/>
    <cellStyle name="常规 4 2 2" xfId="528"/>
    <cellStyle name="常规 4 2 2 2" xfId="1441"/>
    <cellStyle name="常规 4 2 3" xfId="984"/>
    <cellStyle name="常规 4 3" xfId="132"/>
    <cellStyle name="常规 4 3 2" xfId="589"/>
    <cellStyle name="常规 4 3 2 2" xfId="1502"/>
    <cellStyle name="常规 4 3 3" xfId="1045"/>
    <cellStyle name="常规 4 4" xfId="170"/>
    <cellStyle name="常规 4 4 2" xfId="627"/>
    <cellStyle name="常规 4 4 2 2" xfId="1540"/>
    <cellStyle name="常规 4 4 3" xfId="1083"/>
    <cellStyle name="常规 4 5" xfId="208"/>
    <cellStyle name="常规 4 5 2" xfId="665"/>
    <cellStyle name="常规 4 5 2 2" xfId="1578"/>
    <cellStyle name="常规 4 5 3" xfId="1121"/>
    <cellStyle name="常规 4 6" xfId="246"/>
    <cellStyle name="常规 4 6 2" xfId="703"/>
    <cellStyle name="常规 4 6 2 2" xfId="1616"/>
    <cellStyle name="常规 4 6 3" xfId="1159"/>
    <cellStyle name="常规 4 7" xfId="284"/>
    <cellStyle name="常规 4 7 2" xfId="741"/>
    <cellStyle name="常规 4 7 2 2" xfId="1654"/>
    <cellStyle name="常规 4 7 3" xfId="1197"/>
    <cellStyle name="常规 4 8" xfId="322"/>
    <cellStyle name="常规 4 8 2" xfId="779"/>
    <cellStyle name="常规 4 8 2 2" xfId="1692"/>
    <cellStyle name="常规 4 8 3" xfId="1235"/>
    <cellStyle name="常规 4 9" xfId="360"/>
    <cellStyle name="常规 4 9 2" xfId="817"/>
    <cellStyle name="常规 4 9 2 2" xfId="1730"/>
    <cellStyle name="常规 4 9 3" xfId="1273"/>
    <cellStyle name="常规 40" xfId="39"/>
    <cellStyle name="常规 41" xfId="40"/>
    <cellStyle name="常规 42" xfId="41"/>
    <cellStyle name="常规 43" xfId="42"/>
    <cellStyle name="常规 44" xfId="43"/>
    <cellStyle name="常规 45" xfId="44"/>
    <cellStyle name="常规 46" xfId="45"/>
    <cellStyle name="常规 47" xfId="46"/>
    <cellStyle name="常规 48" xfId="47"/>
    <cellStyle name="常规 49" xfId="48"/>
    <cellStyle name="常规 5" xfId="4"/>
    <cellStyle name="常规 5 10" xfId="397"/>
    <cellStyle name="常规 5 10 2" xfId="854"/>
    <cellStyle name="常规 5 10 2 2" xfId="1767"/>
    <cellStyle name="常规 5 10 3" xfId="1310"/>
    <cellStyle name="常规 5 11" xfId="435"/>
    <cellStyle name="常规 5 11 2" xfId="892"/>
    <cellStyle name="常规 5 11 2 2" xfId="1805"/>
    <cellStyle name="常规 5 11 3" xfId="1348"/>
    <cellStyle name="常规 5 12" xfId="461"/>
    <cellStyle name="常规 5 12 2" xfId="918"/>
    <cellStyle name="常规 5 12 2 2" xfId="1831"/>
    <cellStyle name="常规 5 12 3" xfId="1374"/>
    <cellStyle name="常规 5 13" xfId="491"/>
    <cellStyle name="常规 5 13 2" xfId="1404"/>
    <cellStyle name="常规 5 14" xfId="947"/>
    <cellStyle name="常规 5 2" xfId="72"/>
    <cellStyle name="常规 5 2 2" xfId="529"/>
    <cellStyle name="常规 5 2 2 2" xfId="1442"/>
    <cellStyle name="常规 5 2 3" xfId="985"/>
    <cellStyle name="常规 5 3" xfId="131"/>
    <cellStyle name="常规 5 3 2" xfId="588"/>
    <cellStyle name="常规 5 3 2 2" xfId="1501"/>
    <cellStyle name="常规 5 3 3" xfId="1044"/>
    <cellStyle name="常规 5 4" xfId="169"/>
    <cellStyle name="常规 5 4 2" xfId="626"/>
    <cellStyle name="常规 5 4 2 2" xfId="1539"/>
    <cellStyle name="常规 5 4 3" xfId="1082"/>
    <cellStyle name="常规 5 5" xfId="207"/>
    <cellStyle name="常规 5 5 2" xfId="664"/>
    <cellStyle name="常规 5 5 2 2" xfId="1577"/>
    <cellStyle name="常规 5 5 3" xfId="1120"/>
    <cellStyle name="常规 5 6" xfId="245"/>
    <cellStyle name="常规 5 6 2" xfId="702"/>
    <cellStyle name="常规 5 6 2 2" xfId="1615"/>
    <cellStyle name="常规 5 6 3" xfId="1158"/>
    <cellStyle name="常规 5 7" xfId="283"/>
    <cellStyle name="常规 5 7 2" xfId="740"/>
    <cellStyle name="常规 5 7 2 2" xfId="1653"/>
    <cellStyle name="常规 5 7 3" xfId="1196"/>
    <cellStyle name="常规 5 8" xfId="321"/>
    <cellStyle name="常规 5 8 2" xfId="778"/>
    <cellStyle name="常规 5 8 2 2" xfId="1691"/>
    <cellStyle name="常规 5 8 3" xfId="1234"/>
    <cellStyle name="常规 5 9" xfId="359"/>
    <cellStyle name="常规 5 9 2" xfId="816"/>
    <cellStyle name="常规 5 9 2 2" xfId="1729"/>
    <cellStyle name="常规 5 9 3" xfId="1272"/>
    <cellStyle name="常规 50" xfId="49"/>
    <cellStyle name="常规 51" xfId="50"/>
    <cellStyle name="常规 52" xfId="51"/>
    <cellStyle name="常规 53" xfId="52"/>
    <cellStyle name="常规 54" xfId="53"/>
    <cellStyle name="常规 55" xfId="54"/>
    <cellStyle name="常规 56" xfId="486"/>
    <cellStyle name="常规 56 2" xfId="1399"/>
    <cellStyle name="常规 57" xfId="55"/>
    <cellStyle name="常规 58" xfId="56"/>
    <cellStyle name="常规 59" xfId="57"/>
    <cellStyle name="常规 6" xfId="5"/>
    <cellStyle name="常规 6 10" xfId="396"/>
    <cellStyle name="常规 6 10 2" xfId="853"/>
    <cellStyle name="常规 6 10 2 2" xfId="1766"/>
    <cellStyle name="常规 6 10 3" xfId="1309"/>
    <cellStyle name="常规 6 11" xfId="434"/>
    <cellStyle name="常规 6 11 2" xfId="891"/>
    <cellStyle name="常规 6 11 2 2" xfId="1804"/>
    <cellStyle name="常规 6 11 3" xfId="1347"/>
    <cellStyle name="常规 6 12" xfId="460"/>
    <cellStyle name="常规 6 12 2" xfId="917"/>
    <cellStyle name="常规 6 12 2 2" xfId="1830"/>
    <cellStyle name="常规 6 12 3" xfId="1373"/>
    <cellStyle name="常规 6 13" xfId="492"/>
    <cellStyle name="常规 6 13 2" xfId="1405"/>
    <cellStyle name="常规 6 14" xfId="948"/>
    <cellStyle name="常规 6 2" xfId="73"/>
    <cellStyle name="常规 6 2 2" xfId="530"/>
    <cellStyle name="常规 6 2 2 2" xfId="1443"/>
    <cellStyle name="常规 6 2 3" xfId="986"/>
    <cellStyle name="常规 6 3" xfId="130"/>
    <cellStyle name="常规 6 3 2" xfId="587"/>
    <cellStyle name="常规 6 3 2 2" xfId="1500"/>
    <cellStyle name="常规 6 3 3" xfId="1043"/>
    <cellStyle name="常规 6 4" xfId="168"/>
    <cellStyle name="常规 6 4 2" xfId="625"/>
    <cellStyle name="常规 6 4 2 2" xfId="1538"/>
    <cellStyle name="常规 6 4 3" xfId="1081"/>
    <cellStyle name="常规 6 5" xfId="206"/>
    <cellStyle name="常规 6 5 2" xfId="663"/>
    <cellStyle name="常规 6 5 2 2" xfId="1576"/>
    <cellStyle name="常规 6 5 3" xfId="1119"/>
    <cellStyle name="常规 6 6" xfId="244"/>
    <cellStyle name="常规 6 6 2" xfId="701"/>
    <cellStyle name="常规 6 6 2 2" xfId="1614"/>
    <cellStyle name="常规 6 6 3" xfId="1157"/>
    <cellStyle name="常规 6 7" xfId="282"/>
    <cellStyle name="常规 6 7 2" xfId="739"/>
    <cellStyle name="常规 6 7 2 2" xfId="1652"/>
    <cellStyle name="常规 6 7 3" xfId="1195"/>
    <cellStyle name="常规 6 8" xfId="320"/>
    <cellStyle name="常规 6 8 2" xfId="777"/>
    <cellStyle name="常规 6 8 2 2" xfId="1690"/>
    <cellStyle name="常规 6 8 3" xfId="1233"/>
    <cellStyle name="常规 6 9" xfId="358"/>
    <cellStyle name="常规 6 9 2" xfId="815"/>
    <cellStyle name="常规 6 9 2 2" xfId="1728"/>
    <cellStyle name="常规 6 9 3" xfId="1271"/>
    <cellStyle name="常规 60" xfId="58"/>
    <cellStyle name="常规 61" xfId="59"/>
    <cellStyle name="常规 62" xfId="60"/>
    <cellStyle name="常规 63 2" xfId="1875"/>
    <cellStyle name="常规 64" xfId="61"/>
    <cellStyle name="常规 65" xfId="62"/>
    <cellStyle name="常规 66" xfId="63"/>
    <cellStyle name="常规 67" xfId="64"/>
    <cellStyle name="常规 68" xfId="65"/>
    <cellStyle name="常规 69" xfId="66"/>
    <cellStyle name="常规 7" xfId="6"/>
    <cellStyle name="常规 7 10" xfId="395"/>
    <cellStyle name="常规 7 10 2" xfId="852"/>
    <cellStyle name="常规 7 10 2 2" xfId="1765"/>
    <cellStyle name="常规 7 10 3" xfId="1308"/>
    <cellStyle name="常规 7 11" xfId="433"/>
    <cellStyle name="常规 7 11 2" xfId="890"/>
    <cellStyle name="常规 7 11 2 2" xfId="1803"/>
    <cellStyle name="常规 7 11 3" xfId="1346"/>
    <cellStyle name="常规 7 12" xfId="459"/>
    <cellStyle name="常规 7 12 2" xfId="916"/>
    <cellStyle name="常规 7 12 2 2" xfId="1829"/>
    <cellStyle name="常规 7 12 3" xfId="1372"/>
    <cellStyle name="常规 7 13" xfId="493"/>
    <cellStyle name="常规 7 13 2" xfId="1406"/>
    <cellStyle name="常规 7 14" xfId="949"/>
    <cellStyle name="常规 7 2" xfId="74"/>
    <cellStyle name="常规 7 2 2" xfId="531"/>
    <cellStyle name="常规 7 2 2 2" xfId="1444"/>
    <cellStyle name="常规 7 2 3" xfId="987"/>
    <cellStyle name="常规 7 3" xfId="129"/>
    <cellStyle name="常规 7 3 2" xfId="586"/>
    <cellStyle name="常规 7 3 2 2" xfId="1499"/>
    <cellStyle name="常规 7 3 3" xfId="1042"/>
    <cellStyle name="常规 7 4" xfId="167"/>
    <cellStyle name="常规 7 4 2" xfId="624"/>
    <cellStyle name="常规 7 4 2 2" xfId="1537"/>
    <cellStyle name="常规 7 4 3" xfId="1080"/>
    <cellStyle name="常规 7 5" xfId="205"/>
    <cellStyle name="常规 7 5 2" xfId="662"/>
    <cellStyle name="常规 7 5 2 2" xfId="1575"/>
    <cellStyle name="常规 7 5 3" xfId="1118"/>
    <cellStyle name="常规 7 6" xfId="243"/>
    <cellStyle name="常规 7 6 2" xfId="700"/>
    <cellStyle name="常规 7 6 2 2" xfId="1613"/>
    <cellStyle name="常规 7 6 3" xfId="1156"/>
    <cellStyle name="常规 7 7" xfId="281"/>
    <cellStyle name="常规 7 7 2" xfId="738"/>
    <cellStyle name="常规 7 7 2 2" xfId="1651"/>
    <cellStyle name="常规 7 7 3" xfId="1194"/>
    <cellStyle name="常规 7 8" xfId="319"/>
    <cellStyle name="常规 7 8 2" xfId="776"/>
    <cellStyle name="常规 7 8 2 2" xfId="1689"/>
    <cellStyle name="常规 7 8 3" xfId="1232"/>
    <cellStyle name="常规 7 9" xfId="357"/>
    <cellStyle name="常规 7 9 2" xfId="814"/>
    <cellStyle name="常规 7 9 2 2" xfId="1727"/>
    <cellStyle name="常规 7 9 3" xfId="1270"/>
    <cellStyle name="常规 70" xfId="67"/>
    <cellStyle name="常规 71" xfId="1872"/>
    <cellStyle name="常规 72" xfId="1874"/>
    <cellStyle name="常规 73" xfId="1865"/>
    <cellStyle name="常规 74" xfId="1858"/>
    <cellStyle name="常规 75" xfId="1863"/>
    <cellStyle name="常规 76" xfId="1870"/>
    <cellStyle name="常规 77" xfId="1866"/>
    <cellStyle name="常规 78" xfId="1857"/>
    <cellStyle name="常规 79" xfId="1873"/>
    <cellStyle name="常规 8" xfId="7"/>
    <cellStyle name="常规 8 10" xfId="394"/>
    <cellStyle name="常规 8 10 2" xfId="851"/>
    <cellStyle name="常规 8 10 2 2" xfId="1764"/>
    <cellStyle name="常规 8 10 3" xfId="1307"/>
    <cellStyle name="常规 8 11" xfId="432"/>
    <cellStyle name="常规 8 11 2" xfId="889"/>
    <cellStyle name="常规 8 11 2 2" xfId="1802"/>
    <cellStyle name="常规 8 11 3" xfId="1345"/>
    <cellStyle name="常规 8 12" xfId="458"/>
    <cellStyle name="常规 8 12 2" xfId="915"/>
    <cellStyle name="常规 8 12 2 2" xfId="1828"/>
    <cellStyle name="常规 8 12 3" xfId="1371"/>
    <cellStyle name="常规 8 13" xfId="494"/>
    <cellStyle name="常规 8 13 2" xfId="1407"/>
    <cellStyle name="常规 8 14" xfId="950"/>
    <cellStyle name="常规 8 2" xfId="75"/>
    <cellStyle name="常规 8 2 2" xfId="532"/>
    <cellStyle name="常规 8 2 2 2" xfId="1445"/>
    <cellStyle name="常规 8 2 3" xfId="988"/>
    <cellStyle name="常规 8 3" xfId="128"/>
    <cellStyle name="常规 8 3 2" xfId="585"/>
    <cellStyle name="常规 8 3 2 2" xfId="1498"/>
    <cellStyle name="常规 8 3 3" xfId="1041"/>
    <cellStyle name="常规 8 4" xfId="166"/>
    <cellStyle name="常规 8 4 2" xfId="623"/>
    <cellStyle name="常规 8 4 2 2" xfId="1536"/>
    <cellStyle name="常规 8 4 3" xfId="1079"/>
    <cellStyle name="常规 8 5" xfId="204"/>
    <cellStyle name="常规 8 5 2" xfId="661"/>
    <cellStyle name="常规 8 5 2 2" xfId="1574"/>
    <cellStyle name="常规 8 5 3" xfId="1117"/>
    <cellStyle name="常规 8 6" xfId="242"/>
    <cellStyle name="常规 8 6 2" xfId="699"/>
    <cellStyle name="常规 8 6 2 2" xfId="1612"/>
    <cellStyle name="常规 8 6 3" xfId="1155"/>
    <cellStyle name="常规 8 7" xfId="280"/>
    <cellStyle name="常规 8 7 2" xfId="737"/>
    <cellStyle name="常规 8 7 2 2" xfId="1650"/>
    <cellStyle name="常规 8 7 3" xfId="1193"/>
    <cellStyle name="常规 8 8" xfId="318"/>
    <cellStyle name="常规 8 8 2" xfId="775"/>
    <cellStyle name="常规 8 8 2 2" xfId="1688"/>
    <cellStyle name="常规 8 8 3" xfId="1231"/>
    <cellStyle name="常规 8 9" xfId="356"/>
    <cellStyle name="常规 8 9 2" xfId="813"/>
    <cellStyle name="常规 8 9 2 2" xfId="1726"/>
    <cellStyle name="常规 8 9 3" xfId="1269"/>
    <cellStyle name="常规 80" xfId="1880"/>
    <cellStyle name="常规 81" xfId="1877"/>
    <cellStyle name="常规 9" xfId="8"/>
    <cellStyle name="常规 9 10" xfId="393"/>
    <cellStyle name="常规 9 10 2" xfId="850"/>
    <cellStyle name="常规 9 10 2 2" xfId="1763"/>
    <cellStyle name="常规 9 10 3" xfId="1306"/>
    <cellStyle name="常规 9 11" xfId="431"/>
    <cellStyle name="常规 9 11 2" xfId="888"/>
    <cellStyle name="常规 9 11 2 2" xfId="1801"/>
    <cellStyle name="常规 9 11 3" xfId="1344"/>
    <cellStyle name="常规 9 12" xfId="457"/>
    <cellStyle name="常规 9 12 2" xfId="914"/>
    <cellStyle name="常规 9 12 2 2" xfId="1827"/>
    <cellStyle name="常规 9 12 3" xfId="1370"/>
    <cellStyle name="常规 9 13" xfId="495"/>
    <cellStyle name="常规 9 13 2" xfId="1408"/>
    <cellStyle name="常规 9 14" xfId="951"/>
    <cellStyle name="常规 9 2" xfId="76"/>
    <cellStyle name="常规 9 2 2" xfId="533"/>
    <cellStyle name="常规 9 2 2 2" xfId="1446"/>
    <cellStyle name="常规 9 2 3" xfId="989"/>
    <cellStyle name="常规 9 3" xfId="127"/>
    <cellStyle name="常规 9 3 2" xfId="584"/>
    <cellStyle name="常规 9 3 2 2" xfId="1497"/>
    <cellStyle name="常规 9 3 3" xfId="1040"/>
    <cellStyle name="常规 9 4" xfId="165"/>
    <cellStyle name="常规 9 4 2" xfId="622"/>
    <cellStyle name="常规 9 4 2 2" xfId="1535"/>
    <cellStyle name="常规 9 4 3" xfId="1078"/>
    <cellStyle name="常规 9 5" xfId="203"/>
    <cellStyle name="常规 9 5 2" xfId="660"/>
    <cellStyle name="常规 9 5 2 2" xfId="1573"/>
    <cellStyle name="常规 9 5 3" xfId="1116"/>
    <cellStyle name="常规 9 6" xfId="241"/>
    <cellStyle name="常规 9 6 2" xfId="698"/>
    <cellStyle name="常规 9 6 2 2" xfId="1611"/>
    <cellStyle name="常规 9 6 3" xfId="1154"/>
    <cellStyle name="常规 9 7" xfId="279"/>
    <cellStyle name="常规 9 7 2" xfId="736"/>
    <cellStyle name="常规 9 7 2 2" xfId="1649"/>
    <cellStyle name="常规 9 7 3" xfId="1192"/>
    <cellStyle name="常规 9 8" xfId="317"/>
    <cellStyle name="常规 9 8 2" xfId="774"/>
    <cellStyle name="常规 9 8 2 2" xfId="1687"/>
    <cellStyle name="常规 9 8 3" xfId="1230"/>
    <cellStyle name="常规 9 9" xfId="355"/>
    <cellStyle name="常规 9 9 2" xfId="812"/>
    <cellStyle name="常规 9 9 2 2" xfId="1725"/>
    <cellStyle name="常规 9 9 3" xfId="126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6"/>
  <sheetViews>
    <sheetView tabSelected="1" view="pageBreakPreview" zoomScaleNormal="75" zoomScaleSheetLayoutView="100" workbookViewId="0">
      <selection activeCell="I103" sqref="I103"/>
    </sheetView>
  </sheetViews>
  <sheetFormatPr defaultRowHeight="14.4"/>
  <cols>
    <col min="1" max="1" width="6.88671875" style="43" customWidth="1"/>
    <col min="2" max="2" width="14.33203125" style="43" customWidth="1"/>
    <col min="3" max="4" width="26" style="43" customWidth="1"/>
    <col min="5" max="5" width="17.44140625" style="43" customWidth="1"/>
    <col min="6" max="6" width="15.88671875" style="43" customWidth="1"/>
    <col min="7" max="7" width="29.21875" style="43" customWidth="1"/>
    <col min="8" max="8" width="13.44140625" customWidth="1"/>
    <col min="9" max="9" width="13.77734375" customWidth="1"/>
    <col min="11" max="11" width="12" customWidth="1"/>
  </cols>
  <sheetData>
    <row r="1" spans="1:12" s="121" customFormat="1" ht="27" customHeight="1">
      <c r="A1" s="124" t="s">
        <v>859</v>
      </c>
      <c r="B1" s="124"/>
      <c r="C1" s="124"/>
      <c r="D1" s="124"/>
      <c r="E1" s="124"/>
      <c r="F1" s="124"/>
      <c r="G1" s="124"/>
      <c r="H1" s="1"/>
      <c r="I1" s="1"/>
      <c r="J1" s="1"/>
      <c r="K1" s="1"/>
      <c r="L1" s="1"/>
    </row>
    <row r="2" spans="1:12" s="120" customFormat="1" ht="25.5" customHeight="1">
      <c r="A2" s="125" t="s">
        <v>850</v>
      </c>
      <c r="B2" s="125"/>
      <c r="C2" s="125"/>
      <c r="D2" s="125"/>
      <c r="E2" s="125"/>
      <c r="F2" s="125"/>
      <c r="G2" s="125"/>
      <c r="H2" s="1"/>
      <c r="I2" s="1"/>
      <c r="J2" s="1"/>
      <c r="K2" s="1"/>
      <c r="L2" s="1"/>
    </row>
    <row r="3" spans="1:12" s="120" customFormat="1" ht="27" customHeight="1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</row>
    <row r="4" spans="1:12" s="120" customFormat="1" ht="27" customHeight="1">
      <c r="A4" s="3">
        <v>1</v>
      </c>
      <c r="B4" s="13" t="s">
        <v>851</v>
      </c>
      <c r="C4" s="12" t="s">
        <v>852</v>
      </c>
      <c r="D4" s="15" t="s">
        <v>853</v>
      </c>
      <c r="E4" s="12" t="s">
        <v>854</v>
      </c>
      <c r="F4" s="5">
        <v>10000</v>
      </c>
      <c r="G4" s="14"/>
      <c r="K4" s="122">
        <f t="shared" ref="K4:K16" si="0">F4</f>
        <v>10000</v>
      </c>
    </row>
    <row r="5" spans="1:12" s="120" customFormat="1" ht="27" customHeight="1">
      <c r="A5" s="3">
        <v>2</v>
      </c>
      <c r="B5" s="13" t="s">
        <v>855</v>
      </c>
      <c r="C5" s="12" t="s">
        <v>856</v>
      </c>
      <c r="D5" s="15" t="s">
        <v>857</v>
      </c>
      <c r="E5" s="12" t="s">
        <v>858</v>
      </c>
      <c r="F5" s="5">
        <v>10000</v>
      </c>
      <c r="G5" s="14"/>
      <c r="K5" s="122">
        <f t="shared" si="0"/>
        <v>10000</v>
      </c>
    </row>
    <row r="6" spans="1:12" s="120" customFormat="1" ht="27" customHeight="1">
      <c r="A6" s="3">
        <v>3</v>
      </c>
      <c r="B6" s="13"/>
      <c r="C6" s="12"/>
      <c r="D6" s="12"/>
      <c r="E6" s="16"/>
      <c r="F6" s="5"/>
      <c r="G6" s="14"/>
      <c r="K6" s="122">
        <f t="shared" si="0"/>
        <v>0</v>
      </c>
    </row>
    <row r="7" spans="1:12" s="120" customFormat="1" ht="27" customHeight="1">
      <c r="A7" s="3">
        <v>4</v>
      </c>
      <c r="B7" s="13"/>
      <c r="C7" s="12"/>
      <c r="D7" s="15"/>
      <c r="E7" s="16"/>
      <c r="F7" s="5"/>
      <c r="G7" s="14"/>
      <c r="K7" s="122">
        <f t="shared" si="0"/>
        <v>0</v>
      </c>
    </row>
    <row r="8" spans="1:12" s="120" customFormat="1" ht="27" customHeight="1">
      <c r="A8" s="3">
        <v>5</v>
      </c>
      <c r="B8" s="6"/>
      <c r="C8" s="6"/>
      <c r="D8" s="6"/>
      <c r="E8" s="16"/>
      <c r="F8" s="5"/>
      <c r="G8" s="3"/>
      <c r="K8" s="122">
        <f t="shared" si="0"/>
        <v>0</v>
      </c>
    </row>
    <row r="9" spans="1:12" s="120" customFormat="1" ht="27" customHeight="1">
      <c r="A9" s="3">
        <v>6</v>
      </c>
      <c r="B9" s="6"/>
      <c r="C9" s="6"/>
      <c r="D9" s="6"/>
      <c r="E9" s="16"/>
      <c r="F9" s="5"/>
      <c r="G9" s="3"/>
      <c r="K9" s="122">
        <f t="shared" si="0"/>
        <v>0</v>
      </c>
    </row>
    <row r="10" spans="1:12" s="120" customFormat="1" ht="27" customHeight="1">
      <c r="A10" s="3">
        <v>7</v>
      </c>
      <c r="B10" s="16"/>
      <c r="C10" s="16"/>
      <c r="D10" s="16"/>
      <c r="E10" s="16"/>
      <c r="F10" s="5"/>
      <c r="G10" s="3"/>
      <c r="K10" s="122">
        <f t="shared" si="0"/>
        <v>0</v>
      </c>
    </row>
    <row r="11" spans="1:12" s="120" customFormat="1" ht="27" customHeight="1">
      <c r="A11" s="3">
        <v>8</v>
      </c>
      <c r="B11" s="13"/>
      <c r="C11" s="12"/>
      <c r="D11" s="12"/>
      <c r="E11" s="5"/>
      <c r="F11" s="5"/>
      <c r="G11" s="3"/>
      <c r="K11" s="122">
        <f t="shared" si="0"/>
        <v>0</v>
      </c>
    </row>
    <row r="12" spans="1:12" s="120" customFormat="1" ht="27" customHeight="1">
      <c r="A12" s="3">
        <v>9</v>
      </c>
      <c r="B12" s="13"/>
      <c r="C12" s="12"/>
      <c r="D12" s="12"/>
      <c r="E12" s="5"/>
      <c r="F12" s="5"/>
      <c r="G12" s="3"/>
      <c r="K12" s="122">
        <f t="shared" si="0"/>
        <v>0</v>
      </c>
    </row>
    <row r="13" spans="1:12" s="120" customFormat="1" ht="27" customHeight="1">
      <c r="A13" s="3">
        <v>10</v>
      </c>
      <c r="B13" s="13"/>
      <c r="C13" s="12"/>
      <c r="D13" s="12"/>
      <c r="E13" s="5"/>
      <c r="F13" s="5"/>
      <c r="G13" s="3"/>
      <c r="K13" s="122">
        <f t="shared" si="0"/>
        <v>0</v>
      </c>
    </row>
    <row r="14" spans="1:12" s="120" customFormat="1" ht="27" customHeight="1">
      <c r="A14" s="3">
        <v>11</v>
      </c>
      <c r="B14" s="13"/>
      <c r="C14" s="12"/>
      <c r="D14" s="12"/>
      <c r="E14" s="5"/>
      <c r="F14" s="5"/>
      <c r="G14" s="3"/>
      <c r="K14" s="122">
        <f t="shared" si="0"/>
        <v>0</v>
      </c>
    </row>
    <row r="15" spans="1:12" s="120" customFormat="1" ht="27" customHeight="1">
      <c r="A15" s="3">
        <v>12</v>
      </c>
      <c r="B15" s="13"/>
      <c r="C15" s="12"/>
      <c r="D15" s="12"/>
      <c r="E15" s="5"/>
      <c r="F15" s="5"/>
      <c r="G15" s="3"/>
      <c r="K15" s="122">
        <f t="shared" si="0"/>
        <v>0</v>
      </c>
    </row>
    <row r="16" spans="1:12" s="120" customFormat="1" ht="27" customHeight="1">
      <c r="A16" s="3">
        <v>13</v>
      </c>
      <c r="B16" s="5"/>
      <c r="C16" s="12"/>
      <c r="D16" s="12"/>
      <c r="E16" s="12"/>
      <c r="F16" s="5"/>
      <c r="G16" s="3"/>
      <c r="K16" s="122">
        <f t="shared" si="0"/>
        <v>0</v>
      </c>
    </row>
    <row r="17" spans="1:12" s="120" customFormat="1" ht="27" customHeight="1">
      <c r="A17" s="3"/>
      <c r="B17" s="3" t="s">
        <v>8</v>
      </c>
      <c r="C17" s="3"/>
      <c r="D17" s="7"/>
      <c r="E17" s="7"/>
      <c r="F17" s="40">
        <f>SUM(F4:F16)</f>
        <v>20000</v>
      </c>
      <c r="G17" s="3"/>
      <c r="I17" s="120">
        <f>F17</f>
        <v>20000</v>
      </c>
    </row>
    <row r="18" spans="1:12" s="120" customFormat="1" ht="27" customHeight="1">
      <c r="A18" s="126" t="s">
        <v>9</v>
      </c>
      <c r="B18" s="126"/>
      <c r="C18" s="8"/>
      <c r="D18" s="9"/>
      <c r="E18" s="10"/>
      <c r="F18" s="11" t="s">
        <v>10</v>
      </c>
      <c r="G18" s="8"/>
      <c r="H18" s="120" t="s">
        <v>174</v>
      </c>
      <c r="I18" s="120">
        <f>SUM(I1:I17)</f>
        <v>20000</v>
      </c>
      <c r="L18" s="119" t="s">
        <v>250</v>
      </c>
    </row>
    <row r="19" spans="1:12" s="123" customFormat="1" ht="25.5" customHeight="1">
      <c r="A19" s="135" t="s">
        <v>866</v>
      </c>
      <c r="B19" s="135"/>
      <c r="C19" s="135"/>
      <c r="D19" s="135"/>
      <c r="E19" s="135"/>
      <c r="F19" s="135"/>
      <c r="G19" s="135"/>
      <c r="H19" s="1"/>
      <c r="I19" s="1"/>
      <c r="J19" s="1"/>
      <c r="K19" s="1"/>
      <c r="L19" s="1"/>
    </row>
    <row r="20" spans="1:12" s="123" customFormat="1" ht="25.5" customHeight="1">
      <c r="A20" s="125" t="s">
        <v>0</v>
      </c>
      <c r="B20" s="125"/>
      <c r="C20" s="125"/>
      <c r="D20" s="125"/>
      <c r="E20" s="125"/>
      <c r="F20" s="125"/>
      <c r="G20" s="125"/>
      <c r="H20" s="1"/>
      <c r="I20" s="1"/>
      <c r="J20" s="1"/>
      <c r="K20" s="1"/>
      <c r="L20" s="1"/>
    </row>
    <row r="21" spans="1:12" s="123" customFormat="1" ht="27" customHeight="1">
      <c r="A21" s="3" t="s">
        <v>1</v>
      </c>
      <c r="B21" s="3" t="s">
        <v>2</v>
      </c>
      <c r="C21" s="3" t="s">
        <v>3</v>
      </c>
      <c r="D21" s="3" t="s">
        <v>4</v>
      </c>
      <c r="E21" s="4" t="s">
        <v>5</v>
      </c>
      <c r="F21" s="3" t="s">
        <v>6</v>
      </c>
      <c r="G21" s="3" t="s">
        <v>7</v>
      </c>
    </row>
    <row r="22" spans="1:12" s="123" customFormat="1" ht="27" customHeight="1">
      <c r="A22" s="3">
        <v>1</v>
      </c>
      <c r="B22" s="13" t="s">
        <v>860</v>
      </c>
      <c r="C22" s="12" t="s">
        <v>861</v>
      </c>
      <c r="D22" s="12" t="s">
        <v>862</v>
      </c>
      <c r="E22" s="16">
        <v>13402244176</v>
      </c>
      <c r="F22" s="5">
        <v>4900</v>
      </c>
      <c r="G22" s="14"/>
      <c r="K22" s="123">
        <f t="shared" ref="K22:K34" si="1">F22</f>
        <v>4900</v>
      </c>
    </row>
    <row r="23" spans="1:12" s="123" customFormat="1" ht="27" customHeight="1">
      <c r="A23" s="3">
        <v>2</v>
      </c>
      <c r="B23" s="13" t="s">
        <v>863</v>
      </c>
      <c r="C23" s="12" t="s">
        <v>864</v>
      </c>
      <c r="D23" s="15" t="s">
        <v>865</v>
      </c>
      <c r="E23" s="16">
        <v>18799190085</v>
      </c>
      <c r="F23" s="5">
        <v>5100</v>
      </c>
      <c r="G23" s="14"/>
      <c r="K23" s="123">
        <f t="shared" si="1"/>
        <v>5100</v>
      </c>
    </row>
    <row r="24" spans="1:12" s="123" customFormat="1" ht="27" customHeight="1">
      <c r="A24" s="3">
        <v>3</v>
      </c>
      <c r="B24" s="13"/>
      <c r="C24" s="12"/>
      <c r="D24" s="12"/>
      <c r="E24" s="16"/>
      <c r="F24" s="5"/>
      <c r="G24" s="14"/>
      <c r="K24" s="123">
        <f t="shared" si="1"/>
        <v>0</v>
      </c>
    </row>
    <row r="25" spans="1:12" s="123" customFormat="1" ht="27" customHeight="1">
      <c r="A25" s="3">
        <v>4</v>
      </c>
      <c r="B25" s="13"/>
      <c r="C25" s="12"/>
      <c r="D25" s="15"/>
      <c r="E25" s="16"/>
      <c r="F25" s="5"/>
      <c r="G25" s="14"/>
      <c r="K25" s="123">
        <f t="shared" si="1"/>
        <v>0</v>
      </c>
    </row>
    <row r="26" spans="1:12" s="123" customFormat="1" ht="27" customHeight="1">
      <c r="A26" s="3">
        <v>5</v>
      </c>
      <c r="B26" s="6"/>
      <c r="C26" s="6"/>
      <c r="D26" s="6"/>
      <c r="E26" s="16"/>
      <c r="F26" s="5"/>
      <c r="G26" s="3"/>
      <c r="K26" s="123">
        <f t="shared" si="1"/>
        <v>0</v>
      </c>
    </row>
    <row r="27" spans="1:12" s="123" customFormat="1" ht="27" customHeight="1">
      <c r="A27" s="3">
        <v>6</v>
      </c>
      <c r="B27" s="6"/>
      <c r="C27" s="6"/>
      <c r="D27" s="6"/>
      <c r="E27" s="16"/>
      <c r="F27" s="5"/>
      <c r="G27" s="3"/>
      <c r="K27" s="123">
        <f t="shared" si="1"/>
        <v>0</v>
      </c>
    </row>
    <row r="28" spans="1:12" s="123" customFormat="1" ht="27" customHeight="1">
      <c r="A28" s="3">
        <v>7</v>
      </c>
      <c r="B28" s="16"/>
      <c r="C28" s="16"/>
      <c r="D28" s="16"/>
      <c r="E28" s="16"/>
      <c r="F28" s="5"/>
      <c r="G28" s="3"/>
      <c r="K28" s="123">
        <f t="shared" si="1"/>
        <v>0</v>
      </c>
    </row>
    <row r="29" spans="1:12" s="123" customFormat="1" ht="27" customHeight="1">
      <c r="A29" s="3">
        <v>8</v>
      </c>
      <c r="B29" s="13"/>
      <c r="C29" s="12"/>
      <c r="D29" s="12"/>
      <c r="E29" s="5"/>
      <c r="F29" s="5"/>
      <c r="G29" s="3"/>
      <c r="K29" s="123">
        <f t="shared" si="1"/>
        <v>0</v>
      </c>
    </row>
    <row r="30" spans="1:12" s="123" customFormat="1" ht="27" customHeight="1">
      <c r="A30" s="3">
        <v>9</v>
      </c>
      <c r="B30" s="13"/>
      <c r="C30" s="12"/>
      <c r="D30" s="12"/>
      <c r="E30" s="5"/>
      <c r="F30" s="5"/>
      <c r="G30" s="3"/>
      <c r="K30" s="123">
        <f t="shared" si="1"/>
        <v>0</v>
      </c>
    </row>
    <row r="31" spans="1:12" s="123" customFormat="1" ht="27" customHeight="1">
      <c r="A31" s="3">
        <v>10</v>
      </c>
      <c r="B31" s="13"/>
      <c r="C31" s="12"/>
      <c r="D31" s="12"/>
      <c r="E31" s="5"/>
      <c r="F31" s="5"/>
      <c r="G31" s="3"/>
      <c r="K31" s="123">
        <f t="shared" si="1"/>
        <v>0</v>
      </c>
    </row>
    <row r="32" spans="1:12" s="123" customFormat="1" ht="27" customHeight="1">
      <c r="A32" s="3">
        <v>11</v>
      </c>
      <c r="B32" s="13"/>
      <c r="C32" s="12"/>
      <c r="D32" s="12"/>
      <c r="E32" s="5"/>
      <c r="F32" s="5"/>
      <c r="G32" s="3"/>
      <c r="K32" s="123">
        <f t="shared" si="1"/>
        <v>0</v>
      </c>
    </row>
    <row r="33" spans="1:13" s="123" customFormat="1" ht="27" customHeight="1">
      <c r="A33" s="3">
        <v>12</v>
      </c>
      <c r="B33" s="13"/>
      <c r="C33" s="12"/>
      <c r="D33" s="12"/>
      <c r="E33" s="5"/>
      <c r="F33" s="5"/>
      <c r="G33" s="3"/>
      <c r="K33" s="123">
        <f t="shared" si="1"/>
        <v>0</v>
      </c>
    </row>
    <row r="34" spans="1:13" s="123" customFormat="1" ht="27" customHeight="1">
      <c r="A34" s="3">
        <v>13</v>
      </c>
      <c r="B34" s="5"/>
      <c r="C34" s="12"/>
      <c r="D34" s="12"/>
      <c r="E34" s="12"/>
      <c r="F34" s="5"/>
      <c r="G34" s="3"/>
      <c r="K34" s="123">
        <f t="shared" si="1"/>
        <v>0</v>
      </c>
    </row>
    <row r="35" spans="1:13" s="123" customFormat="1" ht="27" customHeight="1">
      <c r="A35" s="3"/>
      <c r="B35" s="3" t="s">
        <v>8</v>
      </c>
      <c r="C35" s="3"/>
      <c r="D35" s="7"/>
      <c r="E35" s="7"/>
      <c r="F35" s="40">
        <f>SUM(F22:F34)</f>
        <v>10000</v>
      </c>
      <c r="G35" s="3"/>
      <c r="I35" s="123">
        <f>F35</f>
        <v>10000</v>
      </c>
    </row>
    <row r="36" spans="1:13" s="123" customFormat="1" ht="27" customHeight="1">
      <c r="A36" s="126" t="s">
        <v>9</v>
      </c>
      <c r="B36" s="126"/>
      <c r="C36" s="8"/>
      <c r="D36" s="9"/>
      <c r="E36" s="10"/>
      <c r="F36" s="11" t="s">
        <v>10</v>
      </c>
      <c r="G36" s="8"/>
      <c r="L36" s="119" t="s">
        <v>250</v>
      </c>
    </row>
    <row r="37" spans="1:13" s="123" customFormat="1" ht="25.5" customHeight="1">
      <c r="A37" s="135" t="s">
        <v>867</v>
      </c>
      <c r="B37" s="135"/>
      <c r="C37" s="135"/>
      <c r="D37" s="135"/>
      <c r="E37" s="135"/>
      <c r="F37" s="135"/>
      <c r="G37" s="135"/>
      <c r="H37" s="1"/>
      <c r="I37" s="1"/>
      <c r="J37" s="1"/>
      <c r="K37" s="1"/>
      <c r="L37" s="1"/>
    </row>
    <row r="38" spans="1:13" s="123" customFormat="1" ht="25.5" customHeight="1">
      <c r="A38" s="125" t="s">
        <v>0</v>
      </c>
      <c r="B38" s="125"/>
      <c r="C38" s="125"/>
      <c r="D38" s="125"/>
      <c r="E38" s="125"/>
      <c r="F38" s="125"/>
      <c r="G38" s="125"/>
      <c r="H38" s="1"/>
      <c r="I38" s="1"/>
      <c r="J38" s="1"/>
      <c r="K38" s="1"/>
      <c r="L38" s="1"/>
    </row>
    <row r="39" spans="1:13" s="123" customFormat="1" ht="27" customHeight="1">
      <c r="A39" s="3" t="s">
        <v>1</v>
      </c>
      <c r="B39" s="3" t="s">
        <v>2</v>
      </c>
      <c r="C39" s="3" t="s">
        <v>3</v>
      </c>
      <c r="D39" s="3" t="s">
        <v>4</v>
      </c>
      <c r="E39" s="4" t="s">
        <v>5</v>
      </c>
      <c r="F39" s="3" t="s">
        <v>6</v>
      </c>
      <c r="G39" s="3" t="s">
        <v>7</v>
      </c>
    </row>
    <row r="40" spans="1:13" s="123" customFormat="1" ht="27" customHeight="1">
      <c r="A40" s="3">
        <v>1</v>
      </c>
      <c r="B40" s="5" t="s">
        <v>868</v>
      </c>
      <c r="C40" s="16" t="s">
        <v>869</v>
      </c>
      <c r="D40" s="16" t="s">
        <v>870</v>
      </c>
      <c r="E40" s="5">
        <v>13398359293</v>
      </c>
      <c r="F40" s="5">
        <v>4900</v>
      </c>
      <c r="G40" s="14"/>
      <c r="K40" s="123">
        <f t="shared" ref="K40:K52" si="2">F40</f>
        <v>4900</v>
      </c>
    </row>
    <row r="41" spans="1:13" s="123" customFormat="1" ht="27" customHeight="1">
      <c r="A41" s="3">
        <v>2</v>
      </c>
      <c r="B41" s="5" t="s">
        <v>871</v>
      </c>
      <c r="C41" s="16" t="s">
        <v>872</v>
      </c>
      <c r="D41" s="16" t="s">
        <v>873</v>
      </c>
      <c r="E41" s="5">
        <v>15681218361</v>
      </c>
      <c r="F41" s="5">
        <v>4900</v>
      </c>
      <c r="G41" s="14"/>
      <c r="K41" s="123">
        <f t="shared" si="2"/>
        <v>4900</v>
      </c>
    </row>
    <row r="42" spans="1:13" s="123" customFormat="1" ht="27" customHeight="1">
      <c r="A42" s="3">
        <v>3</v>
      </c>
      <c r="B42" s="5" t="s">
        <v>874</v>
      </c>
      <c r="C42" s="16" t="s">
        <v>875</v>
      </c>
      <c r="D42" s="16" t="s">
        <v>876</v>
      </c>
      <c r="E42" s="5">
        <v>15102809520</v>
      </c>
      <c r="F42" s="5">
        <v>4900</v>
      </c>
      <c r="G42" s="14"/>
      <c r="K42" s="123">
        <f t="shared" si="2"/>
        <v>4900</v>
      </c>
    </row>
    <row r="43" spans="1:13" s="123" customFormat="1" ht="27" customHeight="1">
      <c r="A43" s="3">
        <v>4</v>
      </c>
      <c r="B43" s="16" t="s">
        <v>877</v>
      </c>
      <c r="C43" s="16" t="s">
        <v>878</v>
      </c>
      <c r="D43" s="16" t="s">
        <v>879</v>
      </c>
      <c r="E43" s="12" t="s">
        <v>880</v>
      </c>
      <c r="F43" s="5">
        <v>4900</v>
      </c>
      <c r="G43" s="14"/>
      <c r="K43" s="123">
        <f t="shared" si="2"/>
        <v>4900</v>
      </c>
    </row>
    <row r="44" spans="1:13" s="123" customFormat="1" ht="27" customHeight="1">
      <c r="A44" s="3">
        <v>5</v>
      </c>
      <c r="B44" s="13" t="s">
        <v>881</v>
      </c>
      <c r="C44" s="12" t="s">
        <v>882</v>
      </c>
      <c r="D44" s="12" t="s">
        <v>883</v>
      </c>
      <c r="E44" s="5">
        <v>15299697868</v>
      </c>
      <c r="F44" s="5">
        <v>4900</v>
      </c>
      <c r="G44" s="3"/>
      <c r="K44" s="123">
        <f t="shared" si="2"/>
        <v>4900</v>
      </c>
    </row>
    <row r="45" spans="1:13" s="123" customFormat="1" ht="27" customHeight="1">
      <c r="A45" s="3">
        <v>6</v>
      </c>
      <c r="B45" s="13" t="s">
        <v>884</v>
      </c>
      <c r="C45" s="12" t="s">
        <v>885</v>
      </c>
      <c r="D45" s="12" t="s">
        <v>886</v>
      </c>
      <c r="E45" s="5">
        <v>13558814844</v>
      </c>
      <c r="F45" s="5">
        <v>4900</v>
      </c>
      <c r="G45" s="3"/>
      <c r="K45" s="123">
        <f t="shared" si="2"/>
        <v>4900</v>
      </c>
    </row>
    <row r="46" spans="1:13" s="123" customFormat="1" ht="27" customHeight="1">
      <c r="A46" s="3">
        <v>7</v>
      </c>
      <c r="B46" s="13" t="s">
        <v>887</v>
      </c>
      <c r="C46" s="12" t="s">
        <v>888</v>
      </c>
      <c r="D46" s="12" t="s">
        <v>889</v>
      </c>
      <c r="E46" s="5">
        <v>13565626632</v>
      </c>
      <c r="F46" s="5">
        <v>4900</v>
      </c>
      <c r="G46" s="3"/>
      <c r="K46" s="123">
        <f t="shared" si="2"/>
        <v>4900</v>
      </c>
    </row>
    <row r="47" spans="1:13" s="123" customFormat="1" ht="27" customHeight="1">
      <c r="A47" s="3">
        <v>8</v>
      </c>
      <c r="B47" s="13" t="s">
        <v>890</v>
      </c>
      <c r="C47" s="12" t="s">
        <v>891</v>
      </c>
      <c r="D47" s="12" t="s">
        <v>892</v>
      </c>
      <c r="E47" s="5">
        <v>18081590616</v>
      </c>
      <c r="F47" s="5">
        <v>4900</v>
      </c>
      <c r="G47" s="3"/>
      <c r="K47" s="123">
        <f t="shared" si="2"/>
        <v>4900</v>
      </c>
      <c r="M47" s="123">
        <v>100250</v>
      </c>
    </row>
    <row r="48" spans="1:13" s="123" customFormat="1" ht="27" customHeight="1">
      <c r="A48" s="3">
        <v>9</v>
      </c>
      <c r="B48" s="13" t="s">
        <v>893</v>
      </c>
      <c r="C48" s="12" t="s">
        <v>894</v>
      </c>
      <c r="D48" s="12" t="s">
        <v>895</v>
      </c>
      <c r="E48" s="5">
        <v>18980318119</v>
      </c>
      <c r="F48" s="5">
        <v>4900</v>
      </c>
      <c r="G48" s="3"/>
      <c r="K48" s="123">
        <f t="shared" si="2"/>
        <v>4900</v>
      </c>
      <c r="M48" s="123">
        <v>14000</v>
      </c>
    </row>
    <row r="49" spans="1:13" s="123" customFormat="1" ht="27" customHeight="1">
      <c r="A49" s="3">
        <v>10</v>
      </c>
      <c r="B49" s="13" t="s">
        <v>896</v>
      </c>
      <c r="C49" s="12" t="s">
        <v>897</v>
      </c>
      <c r="D49" s="12" t="s">
        <v>898</v>
      </c>
      <c r="E49" s="5">
        <v>18989192282</v>
      </c>
      <c r="F49" s="5">
        <v>4650</v>
      </c>
      <c r="G49" s="3"/>
      <c r="K49" s="123">
        <f t="shared" si="2"/>
        <v>4650</v>
      </c>
      <c r="M49" s="123">
        <v>19500</v>
      </c>
    </row>
    <row r="50" spans="1:13" s="123" customFormat="1" ht="27" customHeight="1">
      <c r="A50" s="3">
        <v>11</v>
      </c>
      <c r="B50" s="5" t="s">
        <v>899</v>
      </c>
      <c r="C50" s="16" t="s">
        <v>900</v>
      </c>
      <c r="D50" s="16" t="s">
        <v>901</v>
      </c>
      <c r="E50" s="5">
        <v>15899277253</v>
      </c>
      <c r="F50" s="5">
        <v>4900</v>
      </c>
      <c r="G50" s="3"/>
      <c r="K50" s="123">
        <f t="shared" si="2"/>
        <v>4900</v>
      </c>
      <c r="M50" s="123">
        <v>18000</v>
      </c>
    </row>
    <row r="51" spans="1:13" s="123" customFormat="1" ht="27" customHeight="1">
      <c r="A51" s="3">
        <v>12</v>
      </c>
      <c r="B51" s="13" t="s">
        <v>902</v>
      </c>
      <c r="C51" s="12" t="s">
        <v>903</v>
      </c>
      <c r="D51" s="12" t="s">
        <v>904</v>
      </c>
      <c r="E51" s="5">
        <v>15292655500</v>
      </c>
      <c r="F51" s="5">
        <v>4900</v>
      </c>
      <c r="G51" s="3"/>
      <c r="K51" s="123">
        <f t="shared" si="2"/>
        <v>4900</v>
      </c>
      <c r="M51" s="123">
        <f>M47-M48-M49-M50</f>
        <v>48750</v>
      </c>
    </row>
    <row r="52" spans="1:13" s="123" customFormat="1" ht="27" customHeight="1">
      <c r="A52" s="3">
        <v>13</v>
      </c>
      <c r="B52" s="13" t="s">
        <v>905</v>
      </c>
      <c r="C52" s="12" t="s">
        <v>906</v>
      </c>
      <c r="D52" s="15" t="s">
        <v>907</v>
      </c>
      <c r="E52" s="12" t="s">
        <v>908</v>
      </c>
      <c r="F52" s="5">
        <v>4200</v>
      </c>
      <c r="G52" s="3"/>
      <c r="K52" s="123">
        <f t="shared" si="2"/>
        <v>4200</v>
      </c>
    </row>
    <row r="53" spans="1:13" s="123" customFormat="1" ht="27" customHeight="1">
      <c r="A53" s="3"/>
      <c r="B53" s="3" t="s">
        <v>8</v>
      </c>
      <c r="C53" s="3"/>
      <c r="D53" s="7"/>
      <c r="E53" s="7"/>
      <c r="F53" s="40">
        <f>SUM(F40:F52)</f>
        <v>62750</v>
      </c>
      <c r="G53" s="3"/>
      <c r="I53" s="123">
        <f>F53</f>
        <v>62750</v>
      </c>
    </row>
    <row r="54" spans="1:13" s="123" customFormat="1" ht="21.75" customHeight="1">
      <c r="A54" s="126" t="s">
        <v>9</v>
      </c>
      <c r="B54" s="126"/>
      <c r="C54" s="8"/>
      <c r="D54" s="9"/>
      <c r="E54" s="10"/>
      <c r="F54" s="11" t="s">
        <v>10</v>
      </c>
      <c r="G54" s="8"/>
      <c r="L54" s="119" t="s">
        <v>250</v>
      </c>
    </row>
    <row r="55" spans="1:13" s="123" customFormat="1" ht="25.5" customHeight="1">
      <c r="A55" s="135" t="s">
        <v>909</v>
      </c>
      <c r="B55" s="135"/>
      <c r="C55" s="135"/>
      <c r="D55" s="135"/>
      <c r="E55" s="135"/>
      <c r="F55" s="135"/>
      <c r="G55" s="135"/>
      <c r="H55" s="1"/>
      <c r="I55" s="1"/>
      <c r="J55" s="1"/>
      <c r="K55" s="1"/>
      <c r="L55" s="1"/>
    </row>
    <row r="56" spans="1:13" s="123" customFormat="1" ht="25.5" customHeight="1">
      <c r="A56" s="125" t="s">
        <v>0</v>
      </c>
      <c r="B56" s="125"/>
      <c r="C56" s="125"/>
      <c r="D56" s="125"/>
      <c r="E56" s="125"/>
      <c r="F56" s="125"/>
      <c r="G56" s="125"/>
      <c r="H56" s="1"/>
      <c r="I56" s="1"/>
      <c r="J56" s="1"/>
      <c r="K56" s="1"/>
      <c r="L56" s="1"/>
    </row>
    <row r="57" spans="1:13" s="123" customFormat="1" ht="27" customHeight="1">
      <c r="A57" s="3" t="s">
        <v>1</v>
      </c>
      <c r="B57" s="3" t="s">
        <v>2</v>
      </c>
      <c r="C57" s="3" t="s">
        <v>3</v>
      </c>
      <c r="D57" s="3" t="s">
        <v>4</v>
      </c>
      <c r="E57" s="4" t="s">
        <v>5</v>
      </c>
      <c r="F57" s="3" t="s">
        <v>6</v>
      </c>
      <c r="G57" s="3" t="s">
        <v>7</v>
      </c>
    </row>
    <row r="58" spans="1:13" s="123" customFormat="1" ht="27" customHeight="1">
      <c r="A58" s="3">
        <v>1</v>
      </c>
      <c r="B58" s="13" t="s">
        <v>910</v>
      </c>
      <c r="C58" s="12" t="s">
        <v>911</v>
      </c>
      <c r="D58" s="15" t="s">
        <v>912</v>
      </c>
      <c r="E58" s="12" t="s">
        <v>913</v>
      </c>
      <c r="F58" s="5">
        <v>4900</v>
      </c>
      <c r="G58" s="14"/>
      <c r="K58" s="123">
        <f t="shared" ref="K58:K70" si="3">F58</f>
        <v>4900</v>
      </c>
    </row>
    <row r="59" spans="1:13" s="123" customFormat="1" ht="27" customHeight="1">
      <c r="A59" s="3">
        <v>2</v>
      </c>
      <c r="B59" s="13" t="s">
        <v>914</v>
      </c>
      <c r="C59" s="12" t="s">
        <v>915</v>
      </c>
      <c r="D59" s="15" t="s">
        <v>916</v>
      </c>
      <c r="E59" s="12" t="s">
        <v>917</v>
      </c>
      <c r="F59" s="5">
        <v>4900</v>
      </c>
      <c r="G59" s="14"/>
      <c r="K59" s="123">
        <f t="shared" si="3"/>
        <v>4900</v>
      </c>
    </row>
    <row r="60" spans="1:13" s="123" customFormat="1" ht="27" customHeight="1">
      <c r="A60" s="3">
        <v>3</v>
      </c>
      <c r="B60" s="13" t="s">
        <v>918</v>
      </c>
      <c r="C60" s="12" t="s">
        <v>919</v>
      </c>
      <c r="D60" s="12" t="s">
        <v>920</v>
      </c>
      <c r="E60" s="12" t="s">
        <v>921</v>
      </c>
      <c r="F60" s="5">
        <v>4900</v>
      </c>
      <c r="G60" s="14"/>
      <c r="K60" s="123">
        <f t="shared" si="3"/>
        <v>4900</v>
      </c>
    </row>
    <row r="61" spans="1:13" s="123" customFormat="1" ht="27" customHeight="1">
      <c r="A61" s="3">
        <v>4</v>
      </c>
      <c r="B61" s="13" t="s">
        <v>922</v>
      </c>
      <c r="C61" s="12" t="s">
        <v>923</v>
      </c>
      <c r="D61" s="15" t="s">
        <v>924</v>
      </c>
      <c r="E61" s="12" t="s">
        <v>925</v>
      </c>
      <c r="F61" s="5">
        <v>4800</v>
      </c>
      <c r="G61" s="14"/>
      <c r="K61" s="123">
        <f t="shared" si="3"/>
        <v>4800</v>
      </c>
    </row>
    <row r="62" spans="1:13" s="123" customFormat="1" ht="27" customHeight="1">
      <c r="A62" s="3">
        <v>5</v>
      </c>
      <c r="B62" s="12" t="s">
        <v>926</v>
      </c>
      <c r="C62" s="12" t="s">
        <v>927</v>
      </c>
      <c r="D62" s="12" t="s">
        <v>928</v>
      </c>
      <c r="E62" s="12" t="s">
        <v>929</v>
      </c>
      <c r="F62" s="5">
        <v>4500</v>
      </c>
      <c r="G62" s="136"/>
      <c r="K62" s="123">
        <f t="shared" si="3"/>
        <v>4500</v>
      </c>
    </row>
    <row r="63" spans="1:13" s="123" customFormat="1" ht="27" customHeight="1">
      <c r="A63" s="3">
        <v>6</v>
      </c>
      <c r="B63" s="12" t="s">
        <v>930</v>
      </c>
      <c r="C63" s="12" t="s">
        <v>931</v>
      </c>
      <c r="D63" s="12" t="s">
        <v>932</v>
      </c>
      <c r="E63" s="12" t="s">
        <v>933</v>
      </c>
      <c r="F63" s="5">
        <v>4500</v>
      </c>
      <c r="G63" s="136"/>
      <c r="K63" s="123">
        <f t="shared" si="3"/>
        <v>4500</v>
      </c>
    </row>
    <row r="64" spans="1:13" s="123" customFormat="1" ht="27" customHeight="1">
      <c r="A64" s="3">
        <v>7</v>
      </c>
      <c r="B64" s="12" t="s">
        <v>934</v>
      </c>
      <c r="C64" s="12" t="s">
        <v>935</v>
      </c>
      <c r="D64" s="12" t="s">
        <v>936</v>
      </c>
      <c r="E64" s="12" t="s">
        <v>937</v>
      </c>
      <c r="F64" s="5">
        <v>4500</v>
      </c>
      <c r="G64" s="136"/>
      <c r="K64" s="123">
        <f t="shared" si="3"/>
        <v>4500</v>
      </c>
    </row>
    <row r="65" spans="1:12" s="123" customFormat="1" ht="27" customHeight="1">
      <c r="A65" s="3">
        <v>8</v>
      </c>
      <c r="B65" s="13" t="s">
        <v>938</v>
      </c>
      <c r="C65" s="12" t="s">
        <v>939</v>
      </c>
      <c r="D65" s="12" t="s">
        <v>940</v>
      </c>
      <c r="E65" s="5">
        <v>13579627128</v>
      </c>
      <c r="F65" s="5">
        <v>4500</v>
      </c>
      <c r="G65" s="136"/>
      <c r="K65" s="123">
        <f t="shared" si="3"/>
        <v>4500</v>
      </c>
    </row>
    <row r="66" spans="1:12" s="123" customFormat="1" ht="27" customHeight="1">
      <c r="A66" s="3">
        <v>9</v>
      </c>
      <c r="B66" s="13"/>
      <c r="C66" s="12"/>
      <c r="D66" s="12"/>
      <c r="E66" s="5"/>
      <c r="F66" s="5"/>
      <c r="G66" s="136"/>
      <c r="K66" s="123">
        <f t="shared" si="3"/>
        <v>0</v>
      </c>
    </row>
    <row r="67" spans="1:12" s="123" customFormat="1" ht="27" customHeight="1">
      <c r="A67" s="3">
        <v>10</v>
      </c>
      <c r="B67" s="13"/>
      <c r="C67" s="12"/>
      <c r="D67" s="12"/>
      <c r="E67" s="5"/>
      <c r="F67" s="5"/>
      <c r="G67" s="3"/>
      <c r="K67" s="123">
        <f t="shared" si="3"/>
        <v>0</v>
      </c>
    </row>
    <row r="68" spans="1:12" s="123" customFormat="1" ht="27" customHeight="1">
      <c r="A68" s="3">
        <v>11</v>
      </c>
      <c r="B68" s="13"/>
      <c r="C68" s="12"/>
      <c r="D68" s="12"/>
      <c r="E68" s="5"/>
      <c r="F68" s="5"/>
      <c r="G68" s="3"/>
      <c r="K68" s="123">
        <f t="shared" si="3"/>
        <v>0</v>
      </c>
    </row>
    <row r="69" spans="1:12" s="123" customFormat="1" ht="27" customHeight="1">
      <c r="A69" s="3">
        <v>12</v>
      </c>
      <c r="B69" s="13"/>
      <c r="C69" s="12"/>
      <c r="D69" s="12"/>
      <c r="E69" s="5"/>
      <c r="F69" s="5"/>
      <c r="G69" s="3"/>
      <c r="K69" s="123">
        <f t="shared" si="3"/>
        <v>0</v>
      </c>
    </row>
    <row r="70" spans="1:12" s="123" customFormat="1" ht="27" customHeight="1">
      <c r="A70" s="3">
        <v>13</v>
      </c>
      <c r="B70" s="5"/>
      <c r="C70" s="12"/>
      <c r="D70" s="12"/>
      <c r="E70" s="12"/>
      <c r="F70" s="5"/>
      <c r="G70" s="3"/>
      <c r="K70" s="123">
        <f t="shared" si="3"/>
        <v>0</v>
      </c>
    </row>
    <row r="71" spans="1:12" s="123" customFormat="1" ht="27" customHeight="1">
      <c r="A71" s="3"/>
      <c r="B71" s="3" t="s">
        <v>8</v>
      </c>
      <c r="C71" s="3"/>
      <c r="D71" s="7"/>
      <c r="E71" s="7"/>
      <c r="F71" s="40">
        <f>SUM(F58:F70)</f>
        <v>37500</v>
      </c>
      <c r="G71" s="3"/>
      <c r="I71" s="123">
        <f>F71</f>
        <v>37500</v>
      </c>
    </row>
    <row r="72" spans="1:12" s="123" customFormat="1" ht="27" customHeight="1">
      <c r="A72" s="126" t="s">
        <v>9</v>
      </c>
      <c r="B72" s="126"/>
      <c r="C72" s="8"/>
      <c r="D72" s="9"/>
      <c r="E72" s="10"/>
      <c r="F72" s="11" t="s">
        <v>10</v>
      </c>
      <c r="G72" s="8"/>
      <c r="L72" s="119" t="s">
        <v>250</v>
      </c>
    </row>
    <row r="73" spans="1:12" s="123" customFormat="1" ht="25.5" customHeight="1">
      <c r="A73" s="135" t="s">
        <v>941</v>
      </c>
      <c r="B73" s="135"/>
      <c r="C73" s="135"/>
      <c r="D73" s="135"/>
      <c r="E73" s="135"/>
      <c r="F73" s="135"/>
      <c r="G73" s="135"/>
      <c r="H73" s="1"/>
      <c r="I73" s="1"/>
      <c r="J73" s="1"/>
      <c r="K73" s="1"/>
      <c r="L73" s="1"/>
    </row>
    <row r="74" spans="1:12" s="123" customFormat="1" ht="25.5" customHeight="1">
      <c r="A74" s="125" t="s">
        <v>0</v>
      </c>
      <c r="B74" s="125"/>
      <c r="C74" s="125"/>
      <c r="D74" s="125"/>
      <c r="E74" s="125"/>
      <c r="F74" s="125"/>
      <c r="G74" s="125"/>
      <c r="H74" s="1"/>
      <c r="I74" s="1"/>
      <c r="J74" s="1"/>
      <c r="K74" s="1"/>
      <c r="L74" s="1"/>
    </row>
    <row r="75" spans="1:12" s="123" customFormat="1" ht="27" customHeight="1">
      <c r="A75" s="3" t="s">
        <v>1</v>
      </c>
      <c r="B75" s="3" t="s">
        <v>2</v>
      </c>
      <c r="C75" s="3" t="s">
        <v>3</v>
      </c>
      <c r="D75" s="3" t="s">
        <v>4</v>
      </c>
      <c r="E75" s="4" t="s">
        <v>5</v>
      </c>
      <c r="F75" s="3" t="s">
        <v>6</v>
      </c>
      <c r="G75" s="3" t="s">
        <v>7</v>
      </c>
    </row>
    <row r="76" spans="1:12" s="123" customFormat="1" ht="27" customHeight="1">
      <c r="A76" s="3">
        <v>1</v>
      </c>
      <c r="B76" s="5" t="s">
        <v>868</v>
      </c>
      <c r="C76" s="16" t="s">
        <v>869</v>
      </c>
      <c r="D76" s="16" t="s">
        <v>870</v>
      </c>
      <c r="E76" s="5">
        <v>13398359293</v>
      </c>
      <c r="F76" s="5">
        <v>4000</v>
      </c>
      <c r="G76" s="14"/>
      <c r="K76" s="123">
        <f t="shared" ref="K76:K88" si="4">F76</f>
        <v>4000</v>
      </c>
    </row>
    <row r="77" spans="1:12" s="123" customFormat="1" ht="27" customHeight="1">
      <c r="A77" s="3">
        <v>2</v>
      </c>
      <c r="B77" s="5" t="s">
        <v>871</v>
      </c>
      <c r="C77" s="16" t="s">
        <v>872</v>
      </c>
      <c r="D77" s="16" t="s">
        <v>873</v>
      </c>
      <c r="E77" s="5">
        <v>15681218361</v>
      </c>
      <c r="F77" s="5">
        <v>3500</v>
      </c>
      <c r="G77" s="14"/>
      <c r="K77" s="123">
        <f t="shared" si="4"/>
        <v>3500</v>
      </c>
    </row>
    <row r="78" spans="1:12" s="123" customFormat="1" ht="27" customHeight="1">
      <c r="A78" s="3">
        <v>3</v>
      </c>
      <c r="B78" s="5"/>
      <c r="C78" s="16"/>
      <c r="D78" s="16"/>
      <c r="E78" s="5"/>
      <c r="F78" s="5"/>
      <c r="G78" s="14"/>
      <c r="K78" s="123">
        <f t="shared" si="4"/>
        <v>0</v>
      </c>
    </row>
    <row r="79" spans="1:12" s="123" customFormat="1" ht="27" customHeight="1">
      <c r="A79" s="3">
        <v>4</v>
      </c>
      <c r="B79" s="16"/>
      <c r="C79" s="16"/>
      <c r="D79" s="16"/>
      <c r="E79" s="12"/>
      <c r="F79" s="5"/>
      <c r="G79" s="14"/>
      <c r="K79" s="123">
        <f t="shared" si="4"/>
        <v>0</v>
      </c>
    </row>
    <row r="80" spans="1:12" s="123" customFormat="1" ht="27" customHeight="1">
      <c r="A80" s="3">
        <v>5</v>
      </c>
      <c r="B80" s="13"/>
      <c r="C80" s="12"/>
      <c r="D80" s="12"/>
      <c r="E80" s="5"/>
      <c r="F80" s="5"/>
      <c r="G80" s="3"/>
      <c r="K80" s="123">
        <f t="shared" si="4"/>
        <v>0</v>
      </c>
    </row>
    <row r="81" spans="1:13" s="123" customFormat="1" ht="27" customHeight="1">
      <c r="A81" s="3">
        <v>6</v>
      </c>
      <c r="B81" s="13"/>
      <c r="C81" s="12"/>
      <c r="D81" s="12"/>
      <c r="E81" s="5"/>
      <c r="F81" s="5"/>
      <c r="G81" s="3"/>
      <c r="K81" s="123">
        <f t="shared" si="4"/>
        <v>0</v>
      </c>
    </row>
    <row r="82" spans="1:13" s="123" customFormat="1" ht="27" customHeight="1">
      <c r="A82" s="3">
        <v>7</v>
      </c>
      <c r="B82" s="13"/>
      <c r="C82" s="12"/>
      <c r="D82" s="12"/>
      <c r="E82" s="5"/>
      <c r="F82" s="5"/>
      <c r="G82" s="3"/>
      <c r="K82" s="123">
        <f t="shared" si="4"/>
        <v>0</v>
      </c>
    </row>
    <row r="83" spans="1:13" s="123" customFormat="1" ht="27" customHeight="1">
      <c r="A83" s="3">
        <v>8</v>
      </c>
      <c r="B83" s="13"/>
      <c r="C83" s="12"/>
      <c r="D83" s="12"/>
      <c r="E83" s="5"/>
      <c r="F83" s="5"/>
      <c r="G83" s="3"/>
      <c r="K83" s="123">
        <f t="shared" si="4"/>
        <v>0</v>
      </c>
      <c r="M83" s="123">
        <v>100250</v>
      </c>
    </row>
    <row r="84" spans="1:13" s="123" customFormat="1" ht="27" customHeight="1">
      <c r="A84" s="3">
        <v>9</v>
      </c>
      <c r="B84" s="13"/>
      <c r="C84" s="12"/>
      <c r="D84" s="12"/>
      <c r="E84" s="5"/>
      <c r="F84" s="5"/>
      <c r="G84" s="3"/>
      <c r="K84" s="123">
        <f t="shared" si="4"/>
        <v>0</v>
      </c>
      <c r="M84" s="123">
        <v>14000</v>
      </c>
    </row>
    <row r="85" spans="1:13" s="123" customFormat="1" ht="27" customHeight="1">
      <c r="A85" s="3">
        <v>10</v>
      </c>
      <c r="B85" s="13"/>
      <c r="C85" s="12"/>
      <c r="D85" s="12"/>
      <c r="E85" s="5"/>
      <c r="F85" s="5"/>
      <c r="G85" s="3"/>
      <c r="K85" s="123">
        <f t="shared" si="4"/>
        <v>0</v>
      </c>
      <c r="M85" s="123">
        <v>19500</v>
      </c>
    </row>
    <row r="86" spans="1:13" s="123" customFormat="1" ht="27" customHeight="1">
      <c r="A86" s="3">
        <v>11</v>
      </c>
      <c r="B86" s="5"/>
      <c r="C86" s="16"/>
      <c r="D86" s="16"/>
      <c r="E86" s="5"/>
      <c r="F86" s="5"/>
      <c r="G86" s="3"/>
      <c r="K86" s="123">
        <f t="shared" si="4"/>
        <v>0</v>
      </c>
      <c r="M86" s="123">
        <v>18000</v>
      </c>
    </row>
    <row r="87" spans="1:13" s="123" customFormat="1" ht="27" customHeight="1">
      <c r="A87" s="3">
        <v>12</v>
      </c>
      <c r="B87" s="13"/>
      <c r="C87" s="12"/>
      <c r="D87" s="12"/>
      <c r="E87" s="5"/>
      <c r="F87" s="5"/>
      <c r="G87" s="3"/>
      <c r="K87" s="123">
        <f t="shared" si="4"/>
        <v>0</v>
      </c>
      <c r="M87" s="123">
        <f>M83-M84-M85-M86</f>
        <v>48750</v>
      </c>
    </row>
    <row r="88" spans="1:13" s="123" customFormat="1" ht="27" customHeight="1">
      <c r="A88" s="3">
        <v>13</v>
      </c>
      <c r="B88" s="13"/>
      <c r="C88" s="12"/>
      <c r="D88" s="15"/>
      <c r="E88" s="12"/>
      <c r="F88" s="5"/>
      <c r="G88" s="3"/>
      <c r="K88" s="123">
        <f t="shared" si="4"/>
        <v>0</v>
      </c>
    </row>
    <row r="89" spans="1:13" s="123" customFormat="1" ht="27" customHeight="1">
      <c r="A89" s="3"/>
      <c r="B89" s="3" t="s">
        <v>8</v>
      </c>
      <c r="C89" s="3"/>
      <c r="D89" s="7"/>
      <c r="E89" s="7"/>
      <c r="F89" s="40">
        <f>SUM(F76:F88)</f>
        <v>7500</v>
      </c>
      <c r="G89" s="3" t="s">
        <v>942</v>
      </c>
      <c r="I89" s="123">
        <f>F89</f>
        <v>7500</v>
      </c>
    </row>
    <row r="90" spans="1:13" s="123" customFormat="1" ht="21.75" customHeight="1">
      <c r="A90" s="126" t="s">
        <v>9</v>
      </c>
      <c r="B90" s="126"/>
      <c r="C90" s="8"/>
      <c r="D90" s="9"/>
      <c r="E90" s="10"/>
      <c r="F90" s="11" t="s">
        <v>10</v>
      </c>
      <c r="G90" s="8"/>
      <c r="L90" s="119" t="s">
        <v>250</v>
      </c>
    </row>
    <row r="91" spans="1:13" s="123" customFormat="1" ht="25.5" customHeight="1">
      <c r="A91" s="135" t="s">
        <v>943</v>
      </c>
      <c r="B91" s="135"/>
      <c r="C91" s="135"/>
      <c r="D91" s="135"/>
      <c r="E91" s="135"/>
      <c r="F91" s="135"/>
      <c r="G91" s="135"/>
      <c r="H91" s="1"/>
      <c r="I91" s="1"/>
      <c r="J91" s="1"/>
      <c r="K91" s="1"/>
      <c r="L91" s="1"/>
    </row>
    <row r="92" spans="1:13" s="123" customFormat="1" ht="25.5" customHeight="1">
      <c r="A92" s="125" t="s">
        <v>0</v>
      </c>
      <c r="B92" s="125"/>
      <c r="C92" s="125"/>
      <c r="D92" s="125"/>
      <c r="E92" s="125"/>
      <c r="F92" s="125"/>
      <c r="G92" s="125"/>
      <c r="H92" s="1"/>
      <c r="I92" s="1"/>
      <c r="J92" s="1"/>
      <c r="K92" s="1"/>
      <c r="L92" s="1"/>
    </row>
    <row r="93" spans="1:13" s="123" customFormat="1" ht="27" customHeight="1">
      <c r="A93" s="3" t="s">
        <v>1</v>
      </c>
      <c r="B93" s="3" t="s">
        <v>2</v>
      </c>
      <c r="C93" s="3" t="s">
        <v>3</v>
      </c>
      <c r="D93" s="3" t="s">
        <v>4</v>
      </c>
      <c r="E93" s="4" t="s">
        <v>5</v>
      </c>
      <c r="F93" s="3" t="s">
        <v>6</v>
      </c>
      <c r="G93" s="3" t="s">
        <v>7</v>
      </c>
    </row>
    <row r="94" spans="1:13" s="123" customFormat="1" ht="27" customHeight="1">
      <c r="A94" s="3">
        <v>1</v>
      </c>
      <c r="B94" s="5" t="s">
        <v>944</v>
      </c>
      <c r="C94" s="12" t="s">
        <v>232</v>
      </c>
      <c r="D94" s="137" t="s">
        <v>945</v>
      </c>
      <c r="E94" s="5" t="s">
        <v>233</v>
      </c>
      <c r="F94" s="5">
        <f>10000*2+1600</f>
        <v>21600</v>
      </c>
      <c r="G94" s="14" t="s">
        <v>946</v>
      </c>
      <c r="K94" s="123">
        <f t="shared" ref="K94:K104" si="5">F94</f>
        <v>21600</v>
      </c>
    </row>
    <row r="95" spans="1:13" s="123" customFormat="1" ht="27" customHeight="1">
      <c r="A95" s="3">
        <v>2</v>
      </c>
      <c r="B95" s="13" t="s">
        <v>947</v>
      </c>
      <c r="C95" s="12" t="s">
        <v>240</v>
      </c>
      <c r="D95" s="12" t="s">
        <v>948</v>
      </c>
      <c r="E95" s="5" t="s">
        <v>241</v>
      </c>
      <c r="F95" s="5">
        <v>20660</v>
      </c>
      <c r="G95" s="14" t="s">
        <v>949</v>
      </c>
      <c r="K95" s="123">
        <f t="shared" si="5"/>
        <v>20660</v>
      </c>
    </row>
    <row r="96" spans="1:13" s="123" customFormat="1" ht="63" customHeight="1">
      <c r="A96" s="3">
        <v>3</v>
      </c>
      <c r="B96" s="13" t="s">
        <v>950</v>
      </c>
      <c r="C96" s="12" t="s">
        <v>236</v>
      </c>
      <c r="D96" s="137" t="s">
        <v>951</v>
      </c>
      <c r="E96" s="5" t="s">
        <v>237</v>
      </c>
      <c r="F96" s="5">
        <f>6000+5800</f>
        <v>11800</v>
      </c>
      <c r="G96" s="138" t="s">
        <v>952</v>
      </c>
      <c r="K96" s="123">
        <f t="shared" si="5"/>
        <v>11800</v>
      </c>
    </row>
    <row r="97" spans="1:12" s="123" customFormat="1" ht="27" customHeight="1">
      <c r="A97" s="3">
        <v>4</v>
      </c>
      <c r="B97" s="139" t="s">
        <v>953</v>
      </c>
      <c r="C97" s="12" t="s">
        <v>954</v>
      </c>
      <c r="D97" s="139" t="s">
        <v>955</v>
      </c>
      <c r="E97" s="12" t="s">
        <v>956</v>
      </c>
      <c r="F97" s="5">
        <v>1000</v>
      </c>
      <c r="G97" s="136" t="s">
        <v>957</v>
      </c>
      <c r="K97" s="123">
        <f t="shared" si="5"/>
        <v>1000</v>
      </c>
    </row>
    <row r="98" spans="1:12" s="123" customFormat="1" ht="27" customHeight="1">
      <c r="A98" s="3">
        <v>5</v>
      </c>
      <c r="B98" s="12" t="s">
        <v>28</v>
      </c>
      <c r="C98" s="16" t="s">
        <v>32</v>
      </c>
      <c r="D98" s="16" t="s">
        <v>958</v>
      </c>
      <c r="E98" s="16">
        <v>15292649510</v>
      </c>
      <c r="F98" s="5">
        <v>1500</v>
      </c>
      <c r="G98" s="136" t="s">
        <v>959</v>
      </c>
      <c r="K98" s="123">
        <f t="shared" si="5"/>
        <v>1500</v>
      </c>
    </row>
    <row r="99" spans="1:12" s="123" customFormat="1" ht="27" customHeight="1">
      <c r="A99" s="3">
        <v>6</v>
      </c>
      <c r="B99" s="12"/>
      <c r="C99" s="16"/>
      <c r="D99" s="16"/>
      <c r="E99" s="16"/>
      <c r="F99" s="5"/>
      <c r="G99" s="136"/>
      <c r="K99" s="123">
        <f t="shared" si="5"/>
        <v>0</v>
      </c>
    </row>
    <row r="100" spans="1:12" s="123" customFormat="1" ht="27" customHeight="1">
      <c r="A100" s="3">
        <v>7</v>
      </c>
      <c r="B100" s="12"/>
      <c r="C100" s="16"/>
      <c r="D100" s="16"/>
      <c r="E100" s="16"/>
      <c r="F100" s="5"/>
      <c r="G100" s="136"/>
      <c r="K100" s="123">
        <f t="shared" si="5"/>
        <v>0</v>
      </c>
    </row>
    <row r="101" spans="1:12" s="123" customFormat="1" ht="27" customHeight="1">
      <c r="A101" s="3">
        <v>8</v>
      </c>
      <c r="B101" s="13"/>
      <c r="C101" s="12"/>
      <c r="D101" s="12"/>
      <c r="E101" s="5"/>
      <c r="F101" s="5"/>
      <c r="G101" s="3"/>
      <c r="K101" s="123">
        <f t="shared" si="5"/>
        <v>0</v>
      </c>
    </row>
    <row r="102" spans="1:12" s="123" customFormat="1" ht="27" customHeight="1">
      <c r="A102" s="3">
        <v>9</v>
      </c>
      <c r="B102" s="13"/>
      <c r="C102" s="12"/>
      <c r="D102" s="12"/>
      <c r="E102" s="5"/>
      <c r="F102" s="5"/>
      <c r="G102" s="3"/>
      <c r="K102" s="123">
        <f t="shared" si="5"/>
        <v>0</v>
      </c>
    </row>
    <row r="103" spans="1:12" s="123" customFormat="1" ht="27" customHeight="1">
      <c r="A103" s="3">
        <v>10</v>
      </c>
      <c r="B103" s="13"/>
      <c r="C103" s="12"/>
      <c r="D103" s="12"/>
      <c r="E103" s="5"/>
      <c r="F103" s="5"/>
      <c r="G103" s="3"/>
      <c r="K103" s="123">
        <f t="shared" si="5"/>
        <v>0</v>
      </c>
    </row>
    <row r="104" spans="1:12" s="123" customFormat="1" ht="27" customHeight="1">
      <c r="A104" s="3">
        <v>11</v>
      </c>
      <c r="B104" s="13"/>
      <c r="C104" s="12"/>
      <c r="D104" s="12"/>
      <c r="E104" s="5"/>
      <c r="F104" s="5"/>
      <c r="G104" s="3"/>
      <c r="K104" s="123">
        <f t="shared" si="5"/>
        <v>0</v>
      </c>
    </row>
    <row r="105" spans="1:12" s="123" customFormat="1" ht="27" customHeight="1">
      <c r="A105" s="3"/>
      <c r="B105" s="3" t="s">
        <v>8</v>
      </c>
      <c r="C105" s="3"/>
      <c r="D105" s="7"/>
      <c r="E105" s="7"/>
      <c r="F105" s="40">
        <f>SUM(F94:F104)</f>
        <v>56560</v>
      </c>
      <c r="G105" s="3"/>
      <c r="I105" s="123">
        <f>F105</f>
        <v>56560</v>
      </c>
    </row>
    <row r="106" spans="1:12" s="123" customFormat="1" ht="21.75" customHeight="1">
      <c r="A106" s="126" t="s">
        <v>9</v>
      </c>
      <c r="B106" s="126"/>
      <c r="C106" s="8"/>
      <c r="D106" s="9"/>
      <c r="E106" s="10"/>
      <c r="F106" s="11" t="s">
        <v>10</v>
      </c>
      <c r="G106" s="8"/>
      <c r="L106" s="119" t="s">
        <v>250</v>
      </c>
    </row>
  </sheetData>
  <mergeCells count="18">
    <mergeCell ref="A91:G91"/>
    <mergeCell ref="A92:G92"/>
    <mergeCell ref="A106:B106"/>
    <mergeCell ref="A56:G56"/>
    <mergeCell ref="A72:B72"/>
    <mergeCell ref="A73:G73"/>
    <mergeCell ref="A74:G74"/>
    <mergeCell ref="A90:B90"/>
    <mergeCell ref="A36:B36"/>
    <mergeCell ref="A37:G37"/>
    <mergeCell ref="A38:G38"/>
    <mergeCell ref="A54:B54"/>
    <mergeCell ref="A55:G55"/>
    <mergeCell ref="A1:G1"/>
    <mergeCell ref="A2:G2"/>
    <mergeCell ref="A18:B18"/>
    <mergeCell ref="A19:G19"/>
    <mergeCell ref="A20:G20"/>
  </mergeCells>
  <phoneticPr fontId="10" type="noConversion"/>
  <pageMargins left="0.62992125984251968" right="0.59055118110236227" top="0.94488188976377963" bottom="0.74803149606299213" header="0.31496062992125984" footer="0.31496062992125984"/>
  <pageSetup paperSize="9" orientation="landscape" r:id="rId1"/>
  <headerFooter>
    <oddFooter>&amp;C&amp;P/&amp;N   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72"/>
  <sheetViews>
    <sheetView topLeftCell="A35" workbookViewId="0">
      <selection activeCell="B58" sqref="B58:F68"/>
    </sheetView>
  </sheetViews>
  <sheetFormatPr defaultRowHeight="14.4"/>
  <cols>
    <col min="3" max="3" width="21" customWidth="1"/>
    <col min="4" max="4" width="22.109375" customWidth="1"/>
    <col min="5" max="5" width="13.109375" customWidth="1"/>
  </cols>
  <sheetData>
    <row r="1" spans="1:15" ht="25.8">
      <c r="A1" s="129" t="s">
        <v>175</v>
      </c>
      <c r="B1" s="129"/>
      <c r="C1" s="129"/>
      <c r="D1" s="129"/>
      <c r="E1" s="129"/>
      <c r="F1" s="129"/>
      <c r="G1" s="129"/>
      <c r="H1" s="19"/>
      <c r="I1" s="19"/>
      <c r="J1" s="19"/>
      <c r="K1" s="17"/>
      <c r="L1" s="17"/>
      <c r="M1" s="17"/>
      <c r="N1" s="17"/>
      <c r="O1" s="17"/>
    </row>
    <row r="2" spans="1:15" ht="25.8">
      <c r="A2" s="127" t="s">
        <v>0</v>
      </c>
      <c r="B2" s="127"/>
      <c r="C2" s="127"/>
      <c r="D2" s="127"/>
      <c r="E2" s="127"/>
      <c r="F2" s="127"/>
      <c r="G2" s="127"/>
      <c r="H2" s="19"/>
      <c r="I2" s="19"/>
      <c r="J2" s="19"/>
      <c r="K2" s="17"/>
      <c r="L2" s="17"/>
      <c r="M2" s="17"/>
      <c r="N2" s="17"/>
      <c r="O2" s="17"/>
    </row>
    <row r="3" spans="1:15" ht="15.6">
      <c r="A3" s="20" t="s">
        <v>1</v>
      </c>
      <c r="B3" s="20" t="s">
        <v>2</v>
      </c>
      <c r="C3" s="20" t="s">
        <v>3</v>
      </c>
      <c r="D3" s="20" t="s">
        <v>4</v>
      </c>
      <c r="E3" s="21" t="s">
        <v>5</v>
      </c>
      <c r="F3" s="20" t="s">
        <v>6</v>
      </c>
      <c r="G3" s="20" t="s">
        <v>7</v>
      </c>
      <c r="H3" s="18"/>
      <c r="I3" s="18"/>
      <c r="J3" s="18"/>
      <c r="K3" s="17"/>
      <c r="L3" s="17"/>
      <c r="M3" s="17"/>
      <c r="N3" s="17"/>
      <c r="O3" s="17"/>
    </row>
    <row r="4" spans="1:15" ht="15.6">
      <c r="A4" s="20">
        <v>1</v>
      </c>
      <c r="B4" s="34" t="s">
        <v>51</v>
      </c>
      <c r="C4" s="29" t="s">
        <v>52</v>
      </c>
      <c r="D4" s="32" t="s">
        <v>53</v>
      </c>
      <c r="E4" s="33">
        <v>15699235095</v>
      </c>
      <c r="F4" s="22">
        <v>4950</v>
      </c>
      <c r="G4" s="31"/>
      <c r="H4" s="18"/>
      <c r="I4" s="18"/>
      <c r="J4" s="18"/>
      <c r="K4" s="17"/>
      <c r="L4" s="17"/>
      <c r="M4" s="17"/>
      <c r="N4" s="17"/>
      <c r="O4" s="17"/>
    </row>
    <row r="5" spans="1:15" ht="15.6">
      <c r="A5" s="20">
        <v>2</v>
      </c>
      <c r="B5" s="34" t="s">
        <v>54</v>
      </c>
      <c r="C5" s="29" t="s">
        <v>55</v>
      </c>
      <c r="D5" s="32" t="s">
        <v>56</v>
      </c>
      <c r="E5" s="33">
        <v>18890891230</v>
      </c>
      <c r="F5" s="22">
        <v>4950</v>
      </c>
      <c r="G5" s="31"/>
      <c r="H5" s="18"/>
      <c r="I5" s="18"/>
      <c r="J5" s="18"/>
      <c r="K5" s="17"/>
      <c r="L5" s="17"/>
      <c r="M5" s="17"/>
      <c r="N5" s="17"/>
      <c r="O5" s="17"/>
    </row>
    <row r="6" spans="1:15" ht="15.6">
      <c r="A6" s="20">
        <v>3</v>
      </c>
      <c r="B6" s="34" t="s">
        <v>57</v>
      </c>
      <c r="C6" s="29" t="s">
        <v>58</v>
      </c>
      <c r="D6" s="29" t="s">
        <v>59</v>
      </c>
      <c r="E6" s="33">
        <v>13519963014</v>
      </c>
      <c r="F6" s="22">
        <v>4950</v>
      </c>
      <c r="G6" s="31"/>
      <c r="H6" s="18"/>
      <c r="I6" s="18"/>
      <c r="J6" s="18"/>
      <c r="K6" s="17"/>
      <c r="L6" s="17"/>
      <c r="M6" s="17"/>
      <c r="N6" s="17"/>
      <c r="O6" s="17"/>
    </row>
    <row r="7" spans="1:15" ht="15.6">
      <c r="A7" s="20">
        <v>4</v>
      </c>
      <c r="B7" s="34" t="s">
        <v>60</v>
      </c>
      <c r="C7" s="29" t="s">
        <v>61</v>
      </c>
      <c r="D7" s="32" t="s">
        <v>62</v>
      </c>
      <c r="E7" s="33">
        <v>13579470377</v>
      </c>
      <c r="F7" s="22">
        <v>4950</v>
      </c>
      <c r="G7" s="31"/>
      <c r="H7" s="18"/>
      <c r="I7" s="18"/>
      <c r="J7" s="18"/>
      <c r="K7" s="17"/>
      <c r="L7" s="17"/>
      <c r="M7" s="17"/>
      <c r="N7" s="17"/>
      <c r="O7" s="17"/>
    </row>
    <row r="8" spans="1:15" ht="15.6">
      <c r="A8" s="20">
        <v>5</v>
      </c>
      <c r="B8" s="35" t="s">
        <v>63</v>
      </c>
      <c r="C8" s="23" t="s">
        <v>64</v>
      </c>
      <c r="D8" s="23" t="s">
        <v>65</v>
      </c>
      <c r="E8" s="33">
        <v>18710762909</v>
      </c>
      <c r="F8" s="22">
        <v>4950</v>
      </c>
      <c r="G8" s="20"/>
      <c r="H8" s="18"/>
      <c r="I8" s="18"/>
      <c r="J8" s="18"/>
      <c r="K8" s="17"/>
      <c r="L8" s="17"/>
      <c r="M8" s="17"/>
      <c r="N8" s="17"/>
      <c r="O8" s="17"/>
    </row>
    <row r="9" spans="1:15" ht="15.6">
      <c r="A9" s="20">
        <v>6</v>
      </c>
      <c r="B9" s="35" t="s">
        <v>66</v>
      </c>
      <c r="C9" s="23" t="s">
        <v>67</v>
      </c>
      <c r="D9" s="23" t="s">
        <v>68</v>
      </c>
      <c r="E9" s="33">
        <v>15739666100</v>
      </c>
      <c r="F9" s="22">
        <v>4950</v>
      </c>
      <c r="G9" s="20"/>
      <c r="H9" s="18"/>
      <c r="I9" s="18"/>
      <c r="J9" s="18"/>
      <c r="K9" s="17"/>
      <c r="L9" s="17"/>
      <c r="M9" s="17"/>
      <c r="N9" s="17"/>
      <c r="O9" s="17"/>
    </row>
    <row r="10" spans="1:15" ht="15.6">
      <c r="A10" s="20">
        <v>7</v>
      </c>
      <c r="B10" s="36" t="s">
        <v>69</v>
      </c>
      <c r="C10" s="33" t="s">
        <v>70</v>
      </c>
      <c r="D10" s="33" t="s">
        <v>71</v>
      </c>
      <c r="E10" s="33">
        <v>13899839305</v>
      </c>
      <c r="F10" s="22">
        <v>6150</v>
      </c>
      <c r="G10" s="20"/>
      <c r="H10" s="18"/>
      <c r="I10" s="18"/>
      <c r="J10" s="18"/>
      <c r="K10" s="17"/>
      <c r="L10" s="17"/>
      <c r="M10" s="17"/>
      <c r="N10" s="17"/>
      <c r="O10" s="17"/>
    </row>
    <row r="11" spans="1:15" ht="15.6">
      <c r="A11" s="20">
        <v>8</v>
      </c>
      <c r="B11" s="34" t="s">
        <v>72</v>
      </c>
      <c r="C11" s="29" t="s">
        <v>73</v>
      </c>
      <c r="D11" s="29" t="s">
        <v>74</v>
      </c>
      <c r="E11" s="22">
        <v>13139895068</v>
      </c>
      <c r="F11" s="22">
        <v>4950</v>
      </c>
      <c r="G11" s="20"/>
      <c r="H11" s="18"/>
      <c r="I11" s="18"/>
      <c r="J11" s="18"/>
      <c r="K11" s="17"/>
      <c r="L11" s="17"/>
      <c r="M11" s="17"/>
      <c r="N11" s="17"/>
      <c r="O11" s="17"/>
    </row>
    <row r="12" spans="1:15" ht="15.6">
      <c r="A12" s="20">
        <v>9</v>
      </c>
      <c r="B12" s="34" t="s">
        <v>78</v>
      </c>
      <c r="C12" s="29" t="s">
        <v>79</v>
      </c>
      <c r="D12" s="29" t="s">
        <v>80</v>
      </c>
      <c r="E12" s="22">
        <v>18290666372</v>
      </c>
      <c r="F12" s="22">
        <v>4950</v>
      </c>
      <c r="G12" s="20"/>
      <c r="H12" s="18"/>
      <c r="I12" s="18"/>
      <c r="J12" s="18"/>
      <c r="K12" s="30" t="s">
        <v>75</v>
      </c>
      <c r="L12" s="29" t="s">
        <v>76</v>
      </c>
      <c r="M12" s="29" t="s">
        <v>77</v>
      </c>
      <c r="N12" s="22">
        <v>18290858375</v>
      </c>
      <c r="O12" s="22">
        <v>4950</v>
      </c>
    </row>
    <row r="13" spans="1:15" ht="15.6">
      <c r="A13" s="20">
        <v>10</v>
      </c>
      <c r="B13" s="34" t="s">
        <v>81</v>
      </c>
      <c r="C13" s="29" t="s">
        <v>82</v>
      </c>
      <c r="D13" s="29" t="s">
        <v>83</v>
      </c>
      <c r="E13" s="22">
        <v>18699436350</v>
      </c>
      <c r="F13" s="22">
        <v>4950</v>
      </c>
      <c r="G13" s="20"/>
      <c r="H13" s="18"/>
      <c r="I13" s="18"/>
      <c r="J13" s="18"/>
      <c r="K13" s="30" t="s">
        <v>100</v>
      </c>
      <c r="L13" s="29" t="s">
        <v>101</v>
      </c>
      <c r="M13" s="32" t="s">
        <v>102</v>
      </c>
      <c r="N13" s="33">
        <v>18742703711</v>
      </c>
      <c r="O13" s="22">
        <v>4950</v>
      </c>
    </row>
    <row r="14" spans="1:15" ht="15.6">
      <c r="A14" s="20">
        <v>11</v>
      </c>
      <c r="B14" s="34" t="s">
        <v>84</v>
      </c>
      <c r="C14" s="29" t="s">
        <v>85</v>
      </c>
      <c r="D14" s="29" t="s">
        <v>86</v>
      </c>
      <c r="E14" s="22">
        <v>18799051450</v>
      </c>
      <c r="F14" s="22">
        <v>4950</v>
      </c>
      <c r="G14" s="20"/>
      <c r="H14" s="18"/>
      <c r="I14" s="18"/>
      <c r="J14" s="18"/>
      <c r="K14" s="30" t="s">
        <v>91</v>
      </c>
      <c r="L14" s="29" t="s">
        <v>92</v>
      </c>
      <c r="M14" s="32" t="s">
        <v>93</v>
      </c>
      <c r="N14" s="33">
        <v>15199659494</v>
      </c>
      <c r="O14" s="22">
        <v>4950</v>
      </c>
    </row>
    <row r="15" spans="1:15" ht="15.6">
      <c r="A15" s="20">
        <v>12</v>
      </c>
      <c r="B15" s="37" t="s">
        <v>87</v>
      </c>
      <c r="C15" s="29" t="s">
        <v>88</v>
      </c>
      <c r="D15" s="29" t="s">
        <v>89</v>
      </c>
      <c r="E15" s="29" t="s">
        <v>90</v>
      </c>
      <c r="F15" s="22">
        <v>4950</v>
      </c>
      <c r="G15" s="20"/>
      <c r="H15" s="18"/>
      <c r="I15" s="18"/>
      <c r="J15" s="18"/>
      <c r="K15" s="30" t="s">
        <v>94</v>
      </c>
      <c r="L15" s="29" t="s">
        <v>95</v>
      </c>
      <c r="M15" s="32" t="s">
        <v>96</v>
      </c>
      <c r="N15" s="33">
        <v>15099151865</v>
      </c>
      <c r="O15" s="22">
        <v>4950</v>
      </c>
    </row>
    <row r="16" spans="1:15" ht="15.6">
      <c r="A16" s="20">
        <v>13</v>
      </c>
      <c r="B16" s="34" t="s">
        <v>97</v>
      </c>
      <c r="C16" s="29" t="s">
        <v>98</v>
      </c>
      <c r="D16" s="29" t="s">
        <v>99</v>
      </c>
      <c r="E16" s="33">
        <v>15001653378</v>
      </c>
      <c r="F16" s="22">
        <v>4950</v>
      </c>
      <c r="G16" s="20"/>
      <c r="H16" s="18"/>
      <c r="I16" s="18"/>
      <c r="J16" s="18"/>
      <c r="K16" s="17"/>
      <c r="L16" s="17"/>
      <c r="M16" s="17"/>
      <c r="N16" s="17"/>
      <c r="O16" s="17"/>
    </row>
    <row r="17" spans="1:10" ht="15.6">
      <c r="A17" s="20"/>
      <c r="B17" s="20" t="s">
        <v>8</v>
      </c>
      <c r="C17" s="20"/>
      <c r="D17" s="24"/>
      <c r="E17" s="24"/>
      <c r="F17" s="20">
        <v>65550</v>
      </c>
      <c r="G17" s="20"/>
      <c r="H17" s="18"/>
      <c r="I17" s="18">
        <v>65550</v>
      </c>
      <c r="J17" s="18"/>
    </row>
    <row r="18" spans="1:10" ht="15.6">
      <c r="A18" s="128" t="s">
        <v>9</v>
      </c>
      <c r="B18" s="128"/>
      <c r="C18" s="25"/>
      <c r="D18" s="26"/>
      <c r="E18" s="27"/>
      <c r="F18" s="28" t="s">
        <v>10</v>
      </c>
      <c r="G18" s="25"/>
      <c r="H18" s="18"/>
      <c r="I18" s="18"/>
      <c r="J18" s="18"/>
    </row>
    <row r="19" spans="1:10" ht="25.8">
      <c r="A19" s="129" t="s">
        <v>175</v>
      </c>
      <c r="B19" s="129"/>
      <c r="C19" s="129"/>
      <c r="D19" s="129"/>
      <c r="E19" s="129"/>
      <c r="F19" s="129"/>
      <c r="G19" s="129"/>
      <c r="H19" s="19"/>
      <c r="I19" s="19"/>
      <c r="J19" s="19"/>
    </row>
    <row r="20" spans="1:10" ht="25.8">
      <c r="A20" s="127" t="s">
        <v>0</v>
      </c>
      <c r="B20" s="127"/>
      <c r="C20" s="127"/>
      <c r="D20" s="127"/>
      <c r="E20" s="127"/>
      <c r="F20" s="127"/>
      <c r="G20" s="127"/>
      <c r="H20" s="19"/>
      <c r="I20" s="19"/>
      <c r="J20" s="19"/>
    </row>
    <row r="21" spans="1:10" ht="15.6">
      <c r="A21" s="20" t="s">
        <v>1</v>
      </c>
      <c r="B21" s="20" t="s">
        <v>2</v>
      </c>
      <c r="C21" s="20" t="s">
        <v>3</v>
      </c>
      <c r="D21" s="20" t="s">
        <v>4</v>
      </c>
      <c r="E21" s="21" t="s">
        <v>5</v>
      </c>
      <c r="F21" s="20" t="s">
        <v>6</v>
      </c>
      <c r="G21" s="20" t="s">
        <v>7</v>
      </c>
      <c r="H21" s="18"/>
      <c r="I21" s="18"/>
      <c r="J21" s="18"/>
    </row>
    <row r="22" spans="1:10" ht="15.6">
      <c r="A22" s="20">
        <v>1</v>
      </c>
      <c r="B22" s="35" t="s">
        <v>103</v>
      </c>
      <c r="C22" s="23" t="s">
        <v>104</v>
      </c>
      <c r="D22" s="23" t="s">
        <v>105</v>
      </c>
      <c r="E22" s="33">
        <v>15559366908</v>
      </c>
      <c r="F22" s="22">
        <v>4950</v>
      </c>
      <c r="G22" s="31"/>
      <c r="H22" s="18"/>
      <c r="I22" s="18"/>
      <c r="J22" s="18"/>
    </row>
    <row r="23" spans="1:10" ht="15.6">
      <c r="A23" s="20">
        <v>2</v>
      </c>
      <c r="B23" s="35" t="s">
        <v>106</v>
      </c>
      <c r="C23" s="23" t="s">
        <v>107</v>
      </c>
      <c r="D23" s="23" t="s">
        <v>108</v>
      </c>
      <c r="E23" s="33">
        <v>13899613278</v>
      </c>
      <c r="F23" s="22">
        <v>4950</v>
      </c>
      <c r="G23" s="31"/>
      <c r="H23" s="18"/>
      <c r="I23" s="18"/>
      <c r="J23" s="18"/>
    </row>
    <row r="24" spans="1:10" ht="15.6">
      <c r="A24" s="20">
        <v>3</v>
      </c>
      <c r="B24" s="36" t="s">
        <v>109</v>
      </c>
      <c r="C24" s="33" t="s">
        <v>110</v>
      </c>
      <c r="D24" s="33" t="s">
        <v>111</v>
      </c>
      <c r="E24" s="33">
        <v>13399081325</v>
      </c>
      <c r="F24" s="22">
        <v>4950</v>
      </c>
      <c r="G24" s="31"/>
      <c r="H24" s="18"/>
      <c r="I24" s="18"/>
      <c r="J24" s="18"/>
    </row>
    <row r="25" spans="1:10" ht="15.6">
      <c r="A25" s="20">
        <v>4</v>
      </c>
      <c r="B25" s="34" t="s">
        <v>112</v>
      </c>
      <c r="C25" s="29" t="s">
        <v>113</v>
      </c>
      <c r="D25" s="29" t="s">
        <v>114</v>
      </c>
      <c r="E25" s="22">
        <v>15309948176</v>
      </c>
      <c r="F25" s="22">
        <v>4950</v>
      </c>
      <c r="G25" s="31"/>
      <c r="H25" s="18"/>
      <c r="I25" s="18"/>
      <c r="J25" s="18"/>
    </row>
    <row r="26" spans="1:10" ht="15.6">
      <c r="A26" s="20">
        <v>5</v>
      </c>
      <c r="B26" s="34" t="s">
        <v>115</v>
      </c>
      <c r="C26" s="29" t="s">
        <v>116</v>
      </c>
      <c r="D26" s="29" t="s">
        <v>117</v>
      </c>
      <c r="E26" s="22">
        <v>18793823065</v>
      </c>
      <c r="F26" s="22">
        <v>4950</v>
      </c>
      <c r="G26" s="20"/>
      <c r="H26" s="18"/>
      <c r="I26" s="18"/>
      <c r="J26" s="18"/>
    </row>
    <row r="27" spans="1:10" ht="15.6">
      <c r="A27" s="20">
        <v>6</v>
      </c>
      <c r="B27" s="34" t="s">
        <v>118</v>
      </c>
      <c r="C27" s="29" t="s">
        <v>119</v>
      </c>
      <c r="D27" s="29" t="s">
        <v>120</v>
      </c>
      <c r="E27" s="22">
        <v>17834107728</v>
      </c>
      <c r="F27" s="22">
        <v>4950</v>
      </c>
      <c r="G27" s="20"/>
      <c r="H27" s="18"/>
      <c r="I27" s="18"/>
      <c r="J27" s="18"/>
    </row>
    <row r="28" spans="1:10" ht="15.6">
      <c r="A28" s="20">
        <v>7</v>
      </c>
      <c r="B28" s="34" t="s">
        <v>121</v>
      </c>
      <c r="C28" s="29" t="s">
        <v>122</v>
      </c>
      <c r="D28" s="29" t="s">
        <v>123</v>
      </c>
      <c r="E28" s="22">
        <v>15022994398</v>
      </c>
      <c r="F28" s="22">
        <v>4950</v>
      </c>
      <c r="G28" s="20"/>
      <c r="H28" s="18"/>
      <c r="I28" s="18"/>
      <c r="J28" s="18"/>
    </row>
    <row r="29" spans="1:10" ht="15.6">
      <c r="A29" s="20">
        <v>8</v>
      </c>
      <c r="B29" s="34" t="s">
        <v>176</v>
      </c>
      <c r="C29" s="29" t="s">
        <v>177</v>
      </c>
      <c r="D29" s="29" t="s">
        <v>178</v>
      </c>
      <c r="E29" s="22">
        <v>18140705806</v>
      </c>
      <c r="F29" s="22"/>
      <c r="G29" s="20"/>
      <c r="H29" s="18"/>
      <c r="I29" s="18"/>
      <c r="J29" s="18"/>
    </row>
    <row r="30" spans="1:10" ht="15.6">
      <c r="A30" s="20">
        <v>9</v>
      </c>
      <c r="B30" s="17"/>
      <c r="C30" s="17"/>
      <c r="D30" s="17"/>
      <c r="E30" s="17"/>
      <c r="F30" s="17"/>
      <c r="G30" s="20"/>
      <c r="H30" s="18"/>
      <c r="I30" s="18"/>
      <c r="J30" s="18"/>
    </row>
    <row r="31" spans="1:10" ht="15.6">
      <c r="A31" s="20">
        <v>10</v>
      </c>
      <c r="B31" s="17"/>
      <c r="C31" s="17"/>
      <c r="D31" s="17"/>
      <c r="E31" s="17"/>
      <c r="F31" s="17"/>
      <c r="G31" s="20"/>
      <c r="H31" s="18"/>
      <c r="I31" s="18"/>
      <c r="J31" s="18"/>
    </row>
    <row r="32" spans="1:10" ht="15.6">
      <c r="A32" s="20">
        <v>11</v>
      </c>
      <c r="B32" s="17"/>
      <c r="C32" s="17"/>
      <c r="D32" s="17"/>
      <c r="E32" s="17"/>
      <c r="F32" s="17"/>
      <c r="G32" s="20"/>
      <c r="H32" s="18"/>
      <c r="I32" s="18"/>
      <c r="J32" s="18"/>
    </row>
    <row r="33" spans="1:15" ht="15.6">
      <c r="A33" s="20">
        <v>12</v>
      </c>
      <c r="B33" s="17"/>
      <c r="C33" s="17"/>
      <c r="D33" s="17"/>
      <c r="E33" s="17"/>
      <c r="F33" s="17"/>
      <c r="G33" s="20"/>
      <c r="H33" s="18"/>
      <c r="I33" s="18"/>
      <c r="J33" s="18"/>
    </row>
    <row r="34" spans="1:15" ht="15.6">
      <c r="A34" s="20">
        <v>13</v>
      </c>
      <c r="B34" s="22"/>
      <c r="C34" s="29"/>
      <c r="D34" s="29"/>
      <c r="E34" s="29"/>
      <c r="F34" s="22"/>
      <c r="G34" s="20"/>
      <c r="H34" s="18"/>
      <c r="I34" s="18"/>
      <c r="J34" s="18"/>
    </row>
    <row r="35" spans="1:15" ht="15.6">
      <c r="A35" s="20"/>
      <c r="B35" s="20" t="s">
        <v>8</v>
      </c>
      <c r="C35" s="20"/>
      <c r="D35" s="24"/>
      <c r="E35" s="24"/>
      <c r="F35" s="20">
        <v>54450</v>
      </c>
      <c r="G35" s="20"/>
      <c r="H35" s="18"/>
      <c r="I35" s="18">
        <v>54450</v>
      </c>
      <c r="J35" s="18"/>
    </row>
    <row r="36" spans="1:15" ht="15.6">
      <c r="A36" s="128" t="s">
        <v>9</v>
      </c>
      <c r="B36" s="128"/>
      <c r="C36" s="25"/>
      <c r="D36" s="26"/>
      <c r="E36" s="27"/>
      <c r="F36" s="28" t="s">
        <v>10</v>
      </c>
      <c r="G36" s="25"/>
      <c r="H36" s="18"/>
      <c r="I36" s="18"/>
      <c r="J36" s="18"/>
    </row>
    <row r="37" spans="1:15" ht="25.8">
      <c r="A37" s="129" t="s">
        <v>179</v>
      </c>
      <c r="B37" s="129"/>
      <c r="C37" s="129"/>
      <c r="D37" s="129"/>
      <c r="E37" s="129"/>
      <c r="F37" s="129"/>
      <c r="G37" s="129"/>
      <c r="H37" s="19"/>
      <c r="I37" s="19"/>
      <c r="J37" s="19"/>
    </row>
    <row r="38" spans="1:15" ht="25.8">
      <c r="A38" s="127" t="s">
        <v>0</v>
      </c>
      <c r="B38" s="127"/>
      <c r="C38" s="127"/>
      <c r="D38" s="127"/>
      <c r="E38" s="127"/>
      <c r="F38" s="127"/>
      <c r="G38" s="127"/>
      <c r="H38" s="19"/>
      <c r="I38" s="19"/>
      <c r="J38" s="19"/>
    </row>
    <row r="39" spans="1:15" ht="15.6">
      <c r="A39" s="20" t="s">
        <v>1</v>
      </c>
      <c r="B39" s="20" t="s">
        <v>2</v>
      </c>
      <c r="C39" s="20" t="s">
        <v>3</v>
      </c>
      <c r="D39" s="20" t="s">
        <v>4</v>
      </c>
      <c r="E39" s="21" t="s">
        <v>5</v>
      </c>
      <c r="F39" s="20" t="s">
        <v>6</v>
      </c>
      <c r="G39" s="20" t="s">
        <v>7</v>
      </c>
      <c r="H39" s="18"/>
      <c r="I39" s="18"/>
      <c r="J39" s="17"/>
    </row>
    <row r="40" spans="1:15" ht="15.6">
      <c r="A40" s="20">
        <v>1</v>
      </c>
      <c r="B40" s="34" t="s">
        <v>100</v>
      </c>
      <c r="C40" s="29" t="s">
        <v>101</v>
      </c>
      <c r="D40" s="32" t="s">
        <v>102</v>
      </c>
      <c r="E40" s="33">
        <v>18742703711</v>
      </c>
      <c r="F40" s="22">
        <v>4950</v>
      </c>
      <c r="G40" s="31"/>
      <c r="H40" s="18"/>
      <c r="I40" s="18"/>
      <c r="J40" s="17"/>
    </row>
    <row r="41" spans="1:15" ht="15.6">
      <c r="A41" s="20">
        <v>2</v>
      </c>
      <c r="B41" s="34" t="s">
        <v>184</v>
      </c>
      <c r="C41" s="29" t="s">
        <v>185</v>
      </c>
      <c r="D41" s="29" t="s">
        <v>186</v>
      </c>
      <c r="E41" s="33" t="s">
        <v>187</v>
      </c>
      <c r="F41" s="22">
        <v>4950</v>
      </c>
      <c r="G41" s="31"/>
      <c r="H41" s="18"/>
      <c r="I41" s="18"/>
      <c r="J41" s="17"/>
    </row>
    <row r="42" spans="1:15" ht="15.6">
      <c r="A42" s="20">
        <v>3</v>
      </c>
      <c r="B42" s="36" t="s">
        <v>124</v>
      </c>
      <c r="C42" s="33" t="s">
        <v>125</v>
      </c>
      <c r="D42" s="33" t="s">
        <v>126</v>
      </c>
      <c r="E42" s="33">
        <v>18699456367</v>
      </c>
      <c r="F42" s="22">
        <v>4950</v>
      </c>
      <c r="G42" s="31"/>
      <c r="H42" s="18"/>
      <c r="I42" s="18"/>
      <c r="J42" s="17"/>
    </row>
    <row r="43" spans="1:15" ht="15.6">
      <c r="A43" s="20">
        <v>4</v>
      </c>
      <c r="B43" s="34" t="s">
        <v>127</v>
      </c>
      <c r="C43" s="29" t="s">
        <v>128</v>
      </c>
      <c r="D43" s="29" t="s">
        <v>129</v>
      </c>
      <c r="E43" s="22">
        <v>13239890765</v>
      </c>
      <c r="F43" s="22">
        <v>4950</v>
      </c>
      <c r="G43" s="31"/>
      <c r="H43" s="18"/>
      <c r="I43" s="18"/>
      <c r="J43" s="17"/>
    </row>
    <row r="44" spans="1:15" ht="15.6">
      <c r="A44" s="20">
        <v>5</v>
      </c>
      <c r="B44" s="34" t="s">
        <v>130</v>
      </c>
      <c r="C44" s="29" t="s">
        <v>131</v>
      </c>
      <c r="D44" s="29" t="s">
        <v>132</v>
      </c>
      <c r="E44" s="22">
        <v>15299653110</v>
      </c>
      <c r="F44" s="22">
        <v>4950</v>
      </c>
      <c r="G44" s="20"/>
      <c r="H44" s="18"/>
      <c r="I44" s="18"/>
      <c r="J44" s="17"/>
    </row>
    <row r="45" spans="1:15" ht="15.6">
      <c r="A45" s="20">
        <v>6</v>
      </c>
      <c r="B45" s="34" t="s">
        <v>133</v>
      </c>
      <c r="C45" s="29" t="s">
        <v>134</v>
      </c>
      <c r="D45" s="29" t="s">
        <v>135</v>
      </c>
      <c r="E45" s="22">
        <v>1099658136</v>
      </c>
      <c r="F45" s="22">
        <v>4950</v>
      </c>
      <c r="G45" s="20"/>
      <c r="H45" s="18"/>
      <c r="I45" s="18"/>
      <c r="J45" s="17"/>
      <c r="K45" s="30" t="s">
        <v>180</v>
      </c>
      <c r="L45" s="29" t="s">
        <v>181</v>
      </c>
      <c r="M45" s="32" t="s">
        <v>182</v>
      </c>
      <c r="N45" s="33" t="s">
        <v>183</v>
      </c>
      <c r="O45" s="22">
        <v>4950</v>
      </c>
    </row>
    <row r="46" spans="1:15" ht="15.6">
      <c r="A46" s="20">
        <v>7</v>
      </c>
      <c r="B46" s="34" t="s">
        <v>136</v>
      </c>
      <c r="C46" s="29" t="s">
        <v>137</v>
      </c>
      <c r="D46" s="29" t="s">
        <v>138</v>
      </c>
      <c r="E46" s="22">
        <v>18326771200</v>
      </c>
      <c r="F46" s="22">
        <v>4950</v>
      </c>
      <c r="G46" s="20"/>
      <c r="H46" s="18"/>
      <c r="I46" s="18"/>
      <c r="J46" s="17"/>
      <c r="K46" s="30" t="s">
        <v>106</v>
      </c>
      <c r="L46" s="29" t="s">
        <v>107</v>
      </c>
      <c r="M46" s="32" t="s">
        <v>108</v>
      </c>
      <c r="N46" s="33">
        <v>13899613378</v>
      </c>
      <c r="O46" s="22">
        <v>4950</v>
      </c>
    </row>
    <row r="47" spans="1:15" ht="15.6">
      <c r="A47" s="20">
        <v>8</v>
      </c>
      <c r="B47" s="34" t="s">
        <v>139</v>
      </c>
      <c r="C47" s="29" t="s">
        <v>140</v>
      </c>
      <c r="D47" s="29" t="s">
        <v>141</v>
      </c>
      <c r="E47" s="22">
        <v>15999083228</v>
      </c>
      <c r="F47" s="22">
        <v>4950</v>
      </c>
      <c r="G47" s="20"/>
      <c r="H47" s="18"/>
      <c r="I47" s="18"/>
      <c r="J47" s="17"/>
      <c r="K47" s="33" t="s">
        <v>188</v>
      </c>
      <c r="L47" s="33" t="s">
        <v>189</v>
      </c>
      <c r="M47" s="33" t="s">
        <v>190</v>
      </c>
      <c r="N47" s="33" t="s">
        <v>191</v>
      </c>
      <c r="O47" s="22">
        <v>4950</v>
      </c>
    </row>
    <row r="48" spans="1:15" ht="15.6">
      <c r="A48" s="20">
        <v>9</v>
      </c>
      <c r="B48" s="34" t="s">
        <v>142</v>
      </c>
      <c r="C48" s="29" t="s">
        <v>143</v>
      </c>
      <c r="D48" s="29" t="s">
        <v>144</v>
      </c>
      <c r="E48" s="29">
        <v>13009600090</v>
      </c>
      <c r="F48" s="22">
        <v>4950</v>
      </c>
      <c r="G48" s="20"/>
      <c r="H48" s="18"/>
      <c r="I48" s="18"/>
      <c r="J48" s="17"/>
      <c r="K48" s="23" t="s">
        <v>103</v>
      </c>
      <c r="L48" s="23" t="s">
        <v>104</v>
      </c>
      <c r="M48" s="23" t="s">
        <v>105</v>
      </c>
      <c r="N48" s="33">
        <v>1559366908</v>
      </c>
      <c r="O48" s="22">
        <v>4950</v>
      </c>
    </row>
    <row r="49" spans="1:15" ht="15.6">
      <c r="A49" s="20">
        <v>10</v>
      </c>
      <c r="B49" s="34" t="s">
        <v>145</v>
      </c>
      <c r="C49" s="29" t="s">
        <v>146</v>
      </c>
      <c r="D49" s="32" t="s">
        <v>147</v>
      </c>
      <c r="E49" s="33">
        <v>18199287665</v>
      </c>
      <c r="F49" s="22">
        <v>4950</v>
      </c>
      <c r="G49" s="20"/>
      <c r="H49" s="18"/>
      <c r="I49" s="18"/>
      <c r="J49" s="17"/>
    </row>
    <row r="50" spans="1:15" ht="15.6">
      <c r="A50" s="20">
        <v>11</v>
      </c>
      <c r="B50" s="34" t="s">
        <v>148</v>
      </c>
      <c r="C50" s="29" t="s">
        <v>149</v>
      </c>
      <c r="D50" s="32" t="s">
        <v>150</v>
      </c>
      <c r="E50" s="33">
        <v>15199683168</v>
      </c>
      <c r="F50" s="22">
        <v>4950</v>
      </c>
      <c r="G50" s="20"/>
      <c r="H50" s="18"/>
      <c r="I50" s="18"/>
      <c r="J50" s="17"/>
    </row>
    <row r="51" spans="1:15" ht="15.6">
      <c r="A51" s="20">
        <v>12</v>
      </c>
      <c r="B51" s="34" t="s">
        <v>151</v>
      </c>
      <c r="C51" s="29" t="s">
        <v>152</v>
      </c>
      <c r="D51" s="29" t="s">
        <v>153</v>
      </c>
      <c r="E51" s="33">
        <v>18599302929</v>
      </c>
      <c r="F51" s="22">
        <v>4950</v>
      </c>
      <c r="G51" s="20"/>
      <c r="H51" s="18"/>
      <c r="I51" s="18"/>
      <c r="J51" s="17"/>
    </row>
    <row r="52" spans="1:15" ht="15.6">
      <c r="A52" s="20">
        <v>13</v>
      </c>
      <c r="B52" s="34" t="s">
        <v>154</v>
      </c>
      <c r="C52" s="29" t="s">
        <v>155</v>
      </c>
      <c r="D52" s="32" t="s">
        <v>156</v>
      </c>
      <c r="E52" s="33">
        <v>18742703695</v>
      </c>
      <c r="F52" s="22">
        <v>4950</v>
      </c>
      <c r="G52" s="20"/>
      <c r="H52" s="18"/>
      <c r="I52" s="18"/>
      <c r="J52" s="17"/>
    </row>
    <row r="53" spans="1:15" ht="15.6">
      <c r="A53" s="20"/>
      <c r="B53" s="20" t="s">
        <v>8</v>
      </c>
      <c r="C53" s="20"/>
      <c r="D53" s="24"/>
      <c r="E53" s="24"/>
      <c r="F53" s="20">
        <v>65350</v>
      </c>
      <c r="G53" s="20"/>
      <c r="H53" s="18"/>
      <c r="I53" s="18">
        <v>65350</v>
      </c>
      <c r="J53" s="17"/>
    </row>
    <row r="54" spans="1:15" ht="15.6">
      <c r="A54" s="128" t="s">
        <v>9</v>
      </c>
      <c r="B54" s="128"/>
      <c r="C54" s="25"/>
      <c r="D54" s="26"/>
      <c r="E54" s="27"/>
      <c r="F54" s="28" t="s">
        <v>10</v>
      </c>
      <c r="G54" s="25"/>
      <c r="H54" s="18"/>
      <c r="I54" s="18"/>
      <c r="J54" s="17"/>
    </row>
    <row r="55" spans="1:15" ht="25.8">
      <c r="A55" s="129" t="s">
        <v>179</v>
      </c>
      <c r="B55" s="129"/>
      <c r="C55" s="129"/>
      <c r="D55" s="129"/>
      <c r="E55" s="129"/>
      <c r="F55" s="129"/>
      <c r="G55" s="129"/>
      <c r="H55" s="19"/>
      <c r="I55" s="19"/>
      <c r="J55" s="19"/>
    </row>
    <row r="56" spans="1:15" ht="25.8">
      <c r="A56" s="127" t="s">
        <v>0</v>
      </c>
      <c r="B56" s="127"/>
      <c r="C56" s="127"/>
      <c r="D56" s="127"/>
      <c r="E56" s="127"/>
      <c r="F56" s="127"/>
      <c r="G56" s="127"/>
      <c r="H56" s="19"/>
      <c r="I56" s="19"/>
      <c r="J56" s="19"/>
    </row>
    <row r="57" spans="1:15" ht="15.6">
      <c r="A57" s="20" t="s">
        <v>1</v>
      </c>
      <c r="B57" s="20" t="s">
        <v>2</v>
      </c>
      <c r="C57" s="20" t="s">
        <v>3</v>
      </c>
      <c r="D57" s="20" t="s">
        <v>4</v>
      </c>
      <c r="E57" s="21" t="s">
        <v>5</v>
      </c>
      <c r="F57" s="20" t="s">
        <v>6</v>
      </c>
      <c r="G57" s="20" t="s">
        <v>7</v>
      </c>
      <c r="H57" s="18"/>
      <c r="I57" s="18"/>
      <c r="J57" s="18"/>
      <c r="K57" s="30" t="s">
        <v>75</v>
      </c>
      <c r="L57" s="29" t="s">
        <v>76</v>
      </c>
      <c r="M57" s="29" t="s">
        <v>77</v>
      </c>
      <c r="N57" s="22">
        <v>18290858375</v>
      </c>
      <c r="O57" s="22">
        <v>4950</v>
      </c>
    </row>
    <row r="58" spans="1:15" ht="15.6">
      <c r="A58" s="20">
        <v>1</v>
      </c>
      <c r="B58" s="34" t="s">
        <v>157</v>
      </c>
      <c r="C58" s="23" t="s">
        <v>158</v>
      </c>
      <c r="D58" s="23" t="s">
        <v>159</v>
      </c>
      <c r="E58" s="33">
        <v>13239899081</v>
      </c>
      <c r="F58" s="22">
        <v>4950</v>
      </c>
      <c r="G58" s="31"/>
      <c r="H58" s="18"/>
      <c r="I58" s="18"/>
      <c r="J58" s="18"/>
    </row>
    <row r="59" spans="1:15" ht="15.6">
      <c r="A59" s="20">
        <v>2</v>
      </c>
      <c r="B59" s="34" t="s">
        <v>160</v>
      </c>
      <c r="C59" s="23" t="s">
        <v>161</v>
      </c>
      <c r="D59" s="23" t="s">
        <v>162</v>
      </c>
      <c r="E59" s="33">
        <v>18709053722</v>
      </c>
      <c r="F59" s="22">
        <v>4950</v>
      </c>
      <c r="G59" s="31"/>
      <c r="H59" s="18"/>
      <c r="I59" s="18"/>
      <c r="J59" s="18"/>
      <c r="K59" s="30" t="s">
        <v>91</v>
      </c>
      <c r="L59" s="29" t="s">
        <v>92</v>
      </c>
      <c r="M59" s="32" t="s">
        <v>93</v>
      </c>
      <c r="N59" s="33">
        <v>15199659494</v>
      </c>
      <c r="O59" s="22">
        <v>4950</v>
      </c>
    </row>
    <row r="60" spans="1:15" ht="15.6">
      <c r="A60" s="20">
        <v>3</v>
      </c>
      <c r="B60" s="34" t="s">
        <v>163</v>
      </c>
      <c r="C60" s="33" t="s">
        <v>164</v>
      </c>
      <c r="D60" s="33" t="s">
        <v>165</v>
      </c>
      <c r="E60" s="33">
        <v>13899653252</v>
      </c>
      <c r="F60" s="22">
        <v>4950</v>
      </c>
      <c r="G60" s="31"/>
      <c r="H60" s="18"/>
      <c r="I60" s="18"/>
      <c r="J60" s="18"/>
      <c r="K60" s="30" t="s">
        <v>94</v>
      </c>
      <c r="L60" s="29" t="s">
        <v>95</v>
      </c>
      <c r="M60" s="32" t="s">
        <v>96</v>
      </c>
      <c r="N60" s="33">
        <v>15099151865</v>
      </c>
      <c r="O60" s="22">
        <v>4950</v>
      </c>
    </row>
    <row r="61" spans="1:15" ht="15.6">
      <c r="A61" s="20">
        <v>4</v>
      </c>
      <c r="B61" s="38" t="s">
        <v>193</v>
      </c>
      <c r="C61" s="39" t="s">
        <v>194</v>
      </c>
      <c r="D61" s="39" t="s">
        <v>195</v>
      </c>
      <c r="E61" s="39" t="s">
        <v>196</v>
      </c>
      <c r="F61" s="22">
        <v>4950</v>
      </c>
      <c r="G61" s="31"/>
      <c r="H61" s="18"/>
      <c r="I61" s="18"/>
      <c r="J61" s="18"/>
    </row>
    <row r="62" spans="1:15" ht="15.6">
      <c r="A62" s="20">
        <v>5</v>
      </c>
      <c r="B62" s="38" t="s">
        <v>197</v>
      </c>
      <c r="C62" s="39" t="s">
        <v>198</v>
      </c>
      <c r="D62" s="39" t="s">
        <v>199</v>
      </c>
      <c r="E62" s="39" t="s">
        <v>200</v>
      </c>
      <c r="F62" s="22">
        <v>4950</v>
      </c>
      <c r="G62" s="20"/>
      <c r="H62" s="18"/>
      <c r="I62" s="18"/>
      <c r="J62" s="18"/>
    </row>
    <row r="63" spans="1:15" ht="15.6">
      <c r="A63" s="20">
        <v>6</v>
      </c>
      <c r="B63" s="38" t="s">
        <v>201</v>
      </c>
      <c r="C63" s="39" t="s">
        <v>202</v>
      </c>
      <c r="D63" s="39" t="s">
        <v>203</v>
      </c>
      <c r="E63" s="39" t="s">
        <v>204</v>
      </c>
      <c r="F63" s="22">
        <v>4950</v>
      </c>
      <c r="G63" s="20"/>
      <c r="H63" s="18"/>
      <c r="I63" s="18"/>
      <c r="J63" s="18"/>
    </row>
    <row r="64" spans="1:15" ht="15.6">
      <c r="A64" s="20">
        <v>7</v>
      </c>
      <c r="B64" s="38" t="s">
        <v>205</v>
      </c>
      <c r="C64" s="39" t="s">
        <v>206</v>
      </c>
      <c r="D64" s="39" t="s">
        <v>207</v>
      </c>
      <c r="E64" s="39" t="s">
        <v>208</v>
      </c>
      <c r="F64" s="22">
        <v>4950</v>
      </c>
      <c r="G64" s="20"/>
      <c r="H64" s="18"/>
      <c r="I64" s="18"/>
      <c r="J64" s="18"/>
    </row>
    <row r="65" spans="1:10" ht="15.6">
      <c r="A65" s="20">
        <v>8</v>
      </c>
      <c r="B65" s="30" t="s">
        <v>209</v>
      </c>
      <c r="C65" s="39" t="s">
        <v>210</v>
      </c>
      <c r="D65" s="39" t="s">
        <v>211</v>
      </c>
      <c r="E65" s="39" t="s">
        <v>212</v>
      </c>
      <c r="F65" s="22">
        <v>4950</v>
      </c>
      <c r="G65" s="20"/>
      <c r="H65" s="18"/>
      <c r="I65" s="18"/>
      <c r="J65" s="18"/>
    </row>
    <row r="66" spans="1:10" ht="15.6">
      <c r="A66" s="20">
        <v>9</v>
      </c>
      <c r="B66" s="30" t="s">
        <v>213</v>
      </c>
      <c r="C66" s="39" t="s">
        <v>214</v>
      </c>
      <c r="D66" s="39" t="s">
        <v>215</v>
      </c>
      <c r="E66" s="39" t="s">
        <v>216</v>
      </c>
      <c r="F66" s="22">
        <v>4950</v>
      </c>
      <c r="G66" s="20"/>
      <c r="H66" s="18"/>
      <c r="I66" s="18"/>
      <c r="J66" s="18"/>
    </row>
    <row r="67" spans="1:10" ht="15.6">
      <c r="A67" s="20">
        <v>10</v>
      </c>
      <c r="B67" s="30" t="s">
        <v>217</v>
      </c>
      <c r="C67" s="39" t="s">
        <v>218</v>
      </c>
      <c r="D67" s="39" t="s">
        <v>219</v>
      </c>
      <c r="E67" s="39" t="s">
        <v>220</v>
      </c>
      <c r="F67" s="22">
        <v>4950</v>
      </c>
      <c r="G67" s="20"/>
      <c r="H67" s="18"/>
      <c r="I67" s="18"/>
      <c r="J67" s="18"/>
    </row>
    <row r="68" spans="1:10" ht="15.6">
      <c r="A68" s="20">
        <v>11</v>
      </c>
      <c r="B68" s="30" t="s">
        <v>221</v>
      </c>
      <c r="C68" s="39" t="s">
        <v>222</v>
      </c>
      <c r="D68" s="39" t="s">
        <v>223</v>
      </c>
      <c r="E68" s="39" t="s">
        <v>224</v>
      </c>
      <c r="F68" s="22">
        <v>4950</v>
      </c>
      <c r="G68" s="20"/>
      <c r="H68" s="18"/>
      <c r="I68" s="18"/>
      <c r="J68" s="18"/>
    </row>
    <row r="69" spans="1:10" ht="15.6">
      <c r="A69" s="20">
        <v>12</v>
      </c>
      <c r="B69" s="30"/>
      <c r="C69" s="33"/>
      <c r="D69" s="33"/>
      <c r="E69" s="33"/>
      <c r="F69" s="33"/>
      <c r="G69" s="20"/>
      <c r="H69" s="18"/>
      <c r="I69" s="18"/>
      <c r="J69" s="18"/>
    </row>
    <row r="70" spans="1:10" ht="15.6">
      <c r="A70" s="20">
        <v>13</v>
      </c>
      <c r="B70" s="22"/>
      <c r="C70" s="33"/>
      <c r="D70" s="33"/>
      <c r="E70" s="33"/>
      <c r="F70" s="33"/>
      <c r="G70" s="20"/>
      <c r="H70" s="18"/>
      <c r="I70" s="18"/>
      <c r="J70" s="18"/>
    </row>
    <row r="71" spans="1:10" ht="15.6">
      <c r="A71" s="20"/>
      <c r="B71" s="20" t="s">
        <v>8</v>
      </c>
      <c r="C71" s="20"/>
      <c r="D71" s="24"/>
      <c r="E71" s="24"/>
      <c r="F71" s="20">
        <v>34650</v>
      </c>
      <c r="G71" s="20"/>
      <c r="H71" s="18"/>
      <c r="I71" s="18">
        <v>34650</v>
      </c>
      <c r="J71" s="17"/>
    </row>
    <row r="72" spans="1:10" ht="15.6">
      <c r="A72" s="128" t="s">
        <v>9</v>
      </c>
      <c r="B72" s="128"/>
      <c r="C72" s="25"/>
      <c r="D72" s="26"/>
      <c r="E72" s="27"/>
      <c r="F72" s="28" t="s">
        <v>10</v>
      </c>
      <c r="G72" s="25"/>
      <c r="H72" s="18" t="s">
        <v>192</v>
      </c>
      <c r="I72" s="18">
        <v>800000</v>
      </c>
      <c r="J72" s="17"/>
    </row>
  </sheetData>
  <mergeCells count="12">
    <mergeCell ref="A1:G1"/>
    <mergeCell ref="A2:G2"/>
    <mergeCell ref="A18:B18"/>
    <mergeCell ref="A19:G19"/>
    <mergeCell ref="A20:G20"/>
    <mergeCell ref="A56:G56"/>
    <mergeCell ref="A72:B72"/>
    <mergeCell ref="A36:B36"/>
    <mergeCell ref="A37:G37"/>
    <mergeCell ref="A38:G38"/>
    <mergeCell ref="A54:B54"/>
    <mergeCell ref="A55:G55"/>
  </mergeCells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28"/>
  <sheetViews>
    <sheetView topLeftCell="A33" workbookViewId="0">
      <selection activeCell="B49" sqref="B49:B55"/>
    </sheetView>
  </sheetViews>
  <sheetFormatPr defaultColWidth="9" defaultRowHeight="14.4"/>
  <cols>
    <col min="1" max="1" width="5.44140625" style="41" customWidth="1"/>
    <col min="2" max="2" width="9" style="41"/>
    <col min="3" max="3" width="5.21875" style="41" customWidth="1"/>
    <col min="4" max="4" width="19.6640625" style="41" customWidth="1"/>
    <col min="5" max="5" width="24.88671875" style="41" customWidth="1"/>
    <col min="6" max="6" width="13.33203125" style="41" customWidth="1"/>
    <col min="7" max="9" width="9" style="118" hidden="1" customWidth="1"/>
    <col min="10" max="11" width="9" style="118" customWidth="1"/>
    <col min="12" max="12" width="13.33203125" style="41" hidden="1" customWidth="1"/>
    <col min="13" max="13" width="10.6640625" style="41" customWidth="1"/>
    <col min="14" max="14" width="16" style="41" customWidth="1"/>
    <col min="15" max="15" width="21.109375" style="41" customWidth="1"/>
    <col min="16" max="16" width="9" style="41"/>
    <col min="17" max="17" width="9" style="43"/>
    <col min="18" max="18" width="9.44140625" style="41" customWidth="1"/>
    <col min="19" max="19" width="12.77734375" style="41" bestFit="1" customWidth="1"/>
    <col min="20" max="16384" width="9" style="41"/>
  </cols>
  <sheetData>
    <row r="1" spans="1:24" ht="24.75" customHeight="1">
      <c r="A1" s="131" t="s">
        <v>251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24" ht="13.5" customHeight="1">
      <c r="A2" s="130" t="s">
        <v>252</v>
      </c>
      <c r="B2" s="130" t="s">
        <v>253</v>
      </c>
      <c r="C2" s="130" t="s">
        <v>254</v>
      </c>
      <c r="D2" s="130" t="s">
        <v>255</v>
      </c>
      <c r="E2" s="130" t="s">
        <v>256</v>
      </c>
      <c r="F2" s="130" t="s">
        <v>257</v>
      </c>
      <c r="G2" s="132" t="s">
        <v>258</v>
      </c>
      <c r="H2" s="133"/>
      <c r="I2" s="134"/>
      <c r="J2" s="130" t="s">
        <v>259</v>
      </c>
      <c r="K2" s="130" t="s">
        <v>260</v>
      </c>
      <c r="L2" s="130" t="s">
        <v>261</v>
      </c>
      <c r="M2" s="130" t="s">
        <v>262</v>
      </c>
      <c r="N2" s="130" t="s">
        <v>263</v>
      </c>
      <c r="O2" s="130" t="s">
        <v>264</v>
      </c>
    </row>
    <row r="3" spans="1:24" ht="41.25" customHeight="1">
      <c r="A3" s="130"/>
      <c r="B3" s="130"/>
      <c r="C3" s="130"/>
      <c r="D3" s="130"/>
      <c r="E3" s="130"/>
      <c r="F3" s="130"/>
      <c r="G3" s="44" t="s">
        <v>265</v>
      </c>
      <c r="H3" s="44" t="s">
        <v>266</v>
      </c>
      <c r="I3" s="44" t="s">
        <v>267</v>
      </c>
      <c r="J3" s="130"/>
      <c r="K3" s="130"/>
      <c r="L3" s="130"/>
      <c r="M3" s="130"/>
      <c r="N3" s="130"/>
      <c r="O3" s="130"/>
      <c r="Q3" s="43" t="s">
        <v>848</v>
      </c>
      <c r="R3" s="41" t="s">
        <v>849</v>
      </c>
    </row>
    <row r="4" spans="1:24" ht="18.75" customHeight="1">
      <c r="A4" s="45">
        <v>1</v>
      </c>
      <c r="B4" s="46" t="s">
        <v>36</v>
      </c>
      <c r="C4" s="46" t="s">
        <v>225</v>
      </c>
      <c r="D4" s="47" t="s">
        <v>43</v>
      </c>
      <c r="E4" s="48" t="s">
        <v>268</v>
      </c>
      <c r="F4" s="49">
        <v>15899414119</v>
      </c>
      <c r="G4" s="5"/>
      <c r="H4" s="5"/>
      <c r="I4" s="5">
        <v>6.28</v>
      </c>
      <c r="J4" s="5"/>
      <c r="K4" s="5"/>
      <c r="L4" s="50"/>
      <c r="M4" s="51" t="s">
        <v>269</v>
      </c>
      <c r="N4" s="50" t="s">
        <v>270</v>
      </c>
      <c r="O4" s="52" t="s">
        <v>271</v>
      </c>
      <c r="Q4" s="43" t="e">
        <f>IF(COUNTIF(#REF!:#REF!,B4)&gt;0,1,"")</f>
        <v>#REF!</v>
      </c>
      <c r="R4" s="41" t="e">
        <f>IF(COUNTIF(#REF!:#REF!,B4)&gt;0,1,"")</f>
        <v>#REF!</v>
      </c>
    </row>
    <row r="5" spans="1:24" ht="18.75" customHeight="1">
      <c r="A5" s="45">
        <v>2</v>
      </c>
      <c r="B5" s="46" t="s">
        <v>37</v>
      </c>
      <c r="C5" s="46" t="s">
        <v>225</v>
      </c>
      <c r="D5" s="47" t="s">
        <v>44</v>
      </c>
      <c r="E5" s="48" t="s">
        <v>272</v>
      </c>
      <c r="F5" s="49">
        <v>18299456116</v>
      </c>
      <c r="G5" s="5" t="s">
        <v>273</v>
      </c>
      <c r="H5" s="5" t="s">
        <v>273</v>
      </c>
      <c r="I5" s="5"/>
      <c r="J5" s="5"/>
      <c r="K5" s="5"/>
      <c r="L5" s="50"/>
      <c r="M5" s="51" t="s">
        <v>269</v>
      </c>
      <c r="N5" s="50" t="s">
        <v>274</v>
      </c>
      <c r="O5" s="52" t="s">
        <v>275</v>
      </c>
      <c r="Q5" s="43" t="e">
        <f>IF(COUNTIF(#REF!:#REF!,B5)&gt;0,1,"")</f>
        <v>#REF!</v>
      </c>
      <c r="R5" s="41" t="e">
        <f>IF(COUNTIF(#REF!:#REF!,B5)&gt;0,1,"")</f>
        <v>#REF!</v>
      </c>
      <c r="S5" s="53"/>
    </row>
    <row r="6" spans="1:24" ht="18.75" customHeight="1">
      <c r="A6" s="45">
        <v>3</v>
      </c>
      <c r="B6" s="46" t="s">
        <v>38</v>
      </c>
      <c r="C6" s="46" t="s">
        <v>225</v>
      </c>
      <c r="D6" s="47" t="s">
        <v>45</v>
      </c>
      <c r="E6" s="48" t="s">
        <v>276</v>
      </c>
      <c r="F6" s="49">
        <v>15349031064</v>
      </c>
      <c r="G6" s="5"/>
      <c r="H6" s="5"/>
      <c r="I6" s="5">
        <v>6.28</v>
      </c>
      <c r="J6" s="5"/>
      <c r="K6" s="5"/>
      <c r="L6" s="50"/>
      <c r="M6" s="51" t="s">
        <v>269</v>
      </c>
      <c r="N6" s="50" t="s">
        <v>274</v>
      </c>
      <c r="O6" s="52" t="s">
        <v>277</v>
      </c>
      <c r="Q6" s="43" t="e">
        <f>IF(COUNTIF(#REF!:#REF!,B6)&gt;0,1,"")</f>
        <v>#REF!</v>
      </c>
      <c r="R6" s="41" t="e">
        <f>IF(COUNTIF(#REF!:#REF!,B6)&gt;0,1,"")</f>
        <v>#REF!</v>
      </c>
    </row>
    <row r="7" spans="1:24" ht="18.75" customHeight="1">
      <c r="A7" s="45">
        <v>4</v>
      </c>
      <c r="B7" s="46" t="s">
        <v>39</v>
      </c>
      <c r="C7" s="46" t="s">
        <v>225</v>
      </c>
      <c r="D7" s="47" t="s">
        <v>46</v>
      </c>
      <c r="E7" s="48" t="s">
        <v>228</v>
      </c>
      <c r="F7" s="49">
        <v>18298910565</v>
      </c>
      <c r="G7" s="5"/>
      <c r="H7" s="5"/>
      <c r="I7" s="5">
        <v>6.28</v>
      </c>
      <c r="J7" s="5"/>
      <c r="K7" s="5"/>
      <c r="L7" s="50"/>
      <c r="M7" s="51" t="s">
        <v>269</v>
      </c>
      <c r="N7" s="50" t="s">
        <v>274</v>
      </c>
      <c r="O7" s="52" t="s">
        <v>278</v>
      </c>
      <c r="Q7" s="43" t="e">
        <f>IF(COUNTIF(#REF!:#REF!,B7)&gt;0,1,"")</f>
        <v>#REF!</v>
      </c>
      <c r="R7" s="41" t="e">
        <f>IF(COUNTIF(#REF!:#REF!,B7)&gt;0,1,"")</f>
        <v>#REF!</v>
      </c>
      <c r="S7" s="53"/>
    </row>
    <row r="8" spans="1:24" ht="18.75" customHeight="1">
      <c r="A8" s="45">
        <v>5</v>
      </c>
      <c r="B8" s="46" t="s">
        <v>279</v>
      </c>
      <c r="C8" s="46" t="s">
        <v>225</v>
      </c>
      <c r="D8" s="47" t="s">
        <v>280</v>
      </c>
      <c r="E8" s="48" t="s">
        <v>281</v>
      </c>
      <c r="F8" s="49">
        <v>13884232876</v>
      </c>
      <c r="G8" s="5"/>
      <c r="H8" s="5"/>
      <c r="I8" s="5">
        <v>6.28</v>
      </c>
      <c r="J8" s="5"/>
      <c r="K8" s="5"/>
      <c r="L8" s="50"/>
      <c r="M8" s="51" t="s">
        <v>269</v>
      </c>
      <c r="N8" s="50" t="s">
        <v>274</v>
      </c>
      <c r="O8" s="52" t="s">
        <v>282</v>
      </c>
      <c r="Q8" s="43" t="e">
        <f>IF(COUNTIF(#REF!:#REF!,B8)&gt;0,1,"")</f>
        <v>#REF!</v>
      </c>
      <c r="R8" s="41" t="e">
        <f>IF(COUNTIF(#REF!:#REF!,B8)&gt;0,1,"")</f>
        <v>#REF!</v>
      </c>
    </row>
    <row r="9" spans="1:24" ht="18.75" customHeight="1">
      <c r="A9" s="45">
        <v>6</v>
      </c>
      <c r="B9" s="46" t="s">
        <v>283</v>
      </c>
      <c r="C9" s="46" t="s">
        <v>225</v>
      </c>
      <c r="D9" s="47" t="s">
        <v>284</v>
      </c>
      <c r="E9" s="48" t="s">
        <v>285</v>
      </c>
      <c r="F9" s="49">
        <v>18294820521</v>
      </c>
      <c r="G9" s="5"/>
      <c r="H9" s="5"/>
      <c r="I9" s="5">
        <v>6.28</v>
      </c>
      <c r="J9" s="5"/>
      <c r="K9" s="5"/>
      <c r="L9" s="50"/>
      <c r="M9" s="51" t="s">
        <v>269</v>
      </c>
      <c r="N9" s="50" t="s">
        <v>274</v>
      </c>
      <c r="O9" s="52" t="s">
        <v>286</v>
      </c>
      <c r="Q9" s="43" t="e">
        <f>IF(COUNTIF(#REF!:#REF!,B9)&gt;0,1,"")</f>
        <v>#REF!</v>
      </c>
      <c r="R9" s="41" t="e">
        <f>IF(COUNTIF(#REF!:#REF!,B9)&gt;0,1,"")</f>
        <v>#REF!</v>
      </c>
    </row>
    <row r="10" spans="1:24" ht="18.75" customHeight="1">
      <c r="A10" s="45">
        <v>7</v>
      </c>
      <c r="B10" s="46" t="s">
        <v>40</v>
      </c>
      <c r="C10" s="46" t="s">
        <v>225</v>
      </c>
      <c r="D10" s="47" t="s">
        <v>47</v>
      </c>
      <c r="E10" s="48" t="s">
        <v>287</v>
      </c>
      <c r="F10" s="49">
        <v>15097159878</v>
      </c>
      <c r="G10" s="5"/>
      <c r="H10" s="5"/>
      <c r="I10" s="5">
        <v>6.28</v>
      </c>
      <c r="J10" s="5"/>
      <c r="K10" s="5"/>
      <c r="L10" s="50"/>
      <c r="M10" s="51" t="s">
        <v>269</v>
      </c>
      <c r="N10" s="50" t="s">
        <v>274</v>
      </c>
      <c r="O10" s="52" t="s">
        <v>288</v>
      </c>
      <c r="Q10" s="43" t="e">
        <f>IF(COUNTIF(#REF!:#REF!,B10)&gt;0,1,"")</f>
        <v>#REF!</v>
      </c>
      <c r="R10" s="41" t="e">
        <f>IF(COUNTIF(#REF!:#REF!,B10)&gt;0,1,"")</f>
        <v>#REF!</v>
      </c>
    </row>
    <row r="11" spans="1:24" ht="18.75" customHeight="1">
      <c r="A11" s="45">
        <v>8</v>
      </c>
      <c r="B11" s="46" t="s">
        <v>41</v>
      </c>
      <c r="C11" s="46" t="s">
        <v>225</v>
      </c>
      <c r="D11" s="47" t="s">
        <v>48</v>
      </c>
      <c r="E11" s="48" t="s">
        <v>289</v>
      </c>
      <c r="F11" s="49">
        <v>15101452766</v>
      </c>
      <c r="G11" s="5"/>
      <c r="H11" s="5"/>
      <c r="I11" s="5">
        <v>6.28</v>
      </c>
      <c r="J11" s="5"/>
      <c r="K11" s="5"/>
      <c r="L11" s="50"/>
      <c r="M11" s="51" t="s">
        <v>269</v>
      </c>
      <c r="N11" s="50" t="s">
        <v>274</v>
      </c>
      <c r="O11" s="52" t="s">
        <v>290</v>
      </c>
      <c r="Q11" s="43" t="e">
        <f>IF(COUNTIF(#REF!:#REF!,B11)&gt;0,1,"")</f>
        <v>#REF!</v>
      </c>
      <c r="R11" s="41" t="e">
        <f>IF(COUNTIF(#REF!:#REF!,B11)&gt;0,1,"")</f>
        <v>#REF!</v>
      </c>
    </row>
    <row r="12" spans="1:24" ht="18.75" customHeight="1">
      <c r="A12" s="45">
        <v>9</v>
      </c>
      <c r="B12" s="46" t="s">
        <v>42</v>
      </c>
      <c r="C12" s="46" t="s">
        <v>225</v>
      </c>
      <c r="D12" s="47" t="s">
        <v>49</v>
      </c>
      <c r="E12" s="48" t="s">
        <v>291</v>
      </c>
      <c r="F12" s="49">
        <v>18794324861</v>
      </c>
      <c r="G12" s="5"/>
      <c r="H12" s="5"/>
      <c r="I12" s="5">
        <v>6.28</v>
      </c>
      <c r="J12" s="5"/>
      <c r="K12" s="5"/>
      <c r="L12" s="50"/>
      <c r="M12" s="51" t="s">
        <v>269</v>
      </c>
      <c r="N12" s="50" t="s">
        <v>274</v>
      </c>
      <c r="O12" s="52" t="s">
        <v>292</v>
      </c>
      <c r="Q12" s="43" t="e">
        <f>IF(COUNTIF(#REF!:#REF!,B12)&gt;0,1,"")</f>
        <v>#REF!</v>
      </c>
      <c r="R12" s="41" t="e">
        <f>IF(COUNTIF(#REF!:#REF!,B12)&gt;0,1,"")</f>
        <v>#REF!</v>
      </c>
      <c r="X12" s="41">
        <f>4+18+53+6+50+8+13</f>
        <v>152</v>
      </c>
    </row>
    <row r="13" spans="1:24" ht="18.75" customHeight="1">
      <c r="A13" s="45">
        <v>10</v>
      </c>
      <c r="B13" s="46" t="s">
        <v>293</v>
      </c>
      <c r="C13" s="46" t="s">
        <v>225</v>
      </c>
      <c r="D13" s="47" t="s">
        <v>294</v>
      </c>
      <c r="E13" s="48" t="s">
        <v>295</v>
      </c>
      <c r="F13" s="49">
        <v>13991768798</v>
      </c>
      <c r="G13" s="5"/>
      <c r="H13" s="5"/>
      <c r="I13" s="5"/>
      <c r="J13" s="5"/>
      <c r="K13" s="5"/>
      <c r="L13" s="50"/>
      <c r="M13" s="51" t="s">
        <v>269</v>
      </c>
      <c r="N13" s="50" t="s">
        <v>296</v>
      </c>
      <c r="O13" s="52" t="s">
        <v>50</v>
      </c>
      <c r="Q13" s="43" t="e">
        <f>IF(COUNTIF(#REF!:#REF!,B13)&gt;0,1,"")</f>
        <v>#REF!</v>
      </c>
      <c r="R13" s="41" t="e">
        <f>IF(COUNTIF(#REF!:#REF!,B13)&gt;0,1,"")</f>
        <v>#REF!</v>
      </c>
    </row>
    <row r="14" spans="1:24" ht="18.75" customHeight="1">
      <c r="A14" s="45">
        <v>11</v>
      </c>
      <c r="B14" s="46" t="s">
        <v>297</v>
      </c>
      <c r="C14" s="46" t="s">
        <v>225</v>
      </c>
      <c r="D14" s="47" t="s">
        <v>298</v>
      </c>
      <c r="E14" s="48" t="s">
        <v>289</v>
      </c>
      <c r="F14" s="49">
        <v>18393842459</v>
      </c>
      <c r="G14" s="5"/>
      <c r="H14" s="5"/>
      <c r="I14" s="5">
        <v>6.28</v>
      </c>
      <c r="J14" s="5"/>
      <c r="K14" s="5"/>
      <c r="L14" s="50" t="s">
        <v>299</v>
      </c>
      <c r="M14" s="51" t="s">
        <v>269</v>
      </c>
      <c r="N14" s="50"/>
      <c r="O14" s="52"/>
      <c r="Q14" s="43" t="e">
        <f>IF(COUNTIF(#REF!:#REF!,B14)&gt;0,1,"")</f>
        <v>#REF!</v>
      </c>
      <c r="R14" s="41" t="e">
        <f>IF(COUNTIF(#REF!:#REF!,B14)&gt;0,1,"")</f>
        <v>#REF!</v>
      </c>
    </row>
    <row r="15" spans="1:24" ht="18.75" customHeight="1">
      <c r="A15" s="45">
        <v>12</v>
      </c>
      <c r="B15" s="46" t="s">
        <v>300</v>
      </c>
      <c r="C15" s="46" t="s">
        <v>301</v>
      </c>
      <c r="D15" s="47" t="s">
        <v>302</v>
      </c>
      <c r="E15" s="48" t="s">
        <v>289</v>
      </c>
      <c r="F15" s="49">
        <v>13649302930</v>
      </c>
      <c r="G15" s="5" t="s">
        <v>303</v>
      </c>
      <c r="H15" s="5">
        <v>6.28</v>
      </c>
      <c r="I15" s="5"/>
      <c r="J15" s="5"/>
      <c r="K15" s="5"/>
      <c r="L15" s="50" t="s">
        <v>304</v>
      </c>
      <c r="M15" s="51" t="s">
        <v>269</v>
      </c>
      <c r="N15" s="50"/>
      <c r="O15" s="52"/>
      <c r="Q15" s="43" t="e">
        <f>IF(COUNTIF(#REF!:#REF!,B15)&gt;0,1,"")</f>
        <v>#REF!</v>
      </c>
      <c r="R15" s="41" t="e">
        <f>IF(COUNTIF(#REF!:#REF!,B15)&gt;0,1,"")</f>
        <v>#REF!</v>
      </c>
    </row>
    <row r="16" spans="1:24" ht="18.75" customHeight="1">
      <c r="A16" s="45">
        <v>13</v>
      </c>
      <c r="B16" s="46" t="s">
        <v>239</v>
      </c>
      <c r="C16" s="46" t="s">
        <v>225</v>
      </c>
      <c r="D16" s="47" t="s">
        <v>240</v>
      </c>
      <c r="E16" s="48" t="s">
        <v>242</v>
      </c>
      <c r="F16" s="49">
        <v>18559396969</v>
      </c>
      <c r="G16" s="54">
        <v>6.11</v>
      </c>
      <c r="H16" s="42"/>
      <c r="I16" s="42"/>
      <c r="J16" s="42"/>
      <c r="K16" s="42"/>
      <c r="L16" s="2"/>
      <c r="M16" s="51" t="s">
        <v>305</v>
      </c>
      <c r="N16" s="2"/>
      <c r="O16" s="55"/>
      <c r="Q16" s="43" t="e">
        <f>IF(COUNTIF(#REF!:#REF!,B16)&gt;0,1,"")</f>
        <v>#REF!</v>
      </c>
      <c r="R16" s="41" t="e">
        <f>IF(COUNTIF(#REF!:#REF!,B16)&gt;0,1,"")</f>
        <v>#REF!</v>
      </c>
      <c r="S16" s="53"/>
    </row>
    <row r="17" spans="1:19" ht="21.6">
      <c r="A17" s="45">
        <v>14</v>
      </c>
      <c r="B17" s="46" t="s">
        <v>306</v>
      </c>
      <c r="C17" s="46" t="s">
        <v>225</v>
      </c>
      <c r="D17" s="47" t="s">
        <v>307</v>
      </c>
      <c r="E17" s="48" t="s">
        <v>308</v>
      </c>
      <c r="F17" s="49">
        <v>13369004475</v>
      </c>
      <c r="G17" s="54"/>
      <c r="H17" s="42"/>
      <c r="I17" s="42">
        <v>6.28</v>
      </c>
      <c r="J17" s="42"/>
      <c r="K17" s="42"/>
      <c r="L17" s="2"/>
      <c r="M17" s="51" t="s">
        <v>305</v>
      </c>
      <c r="N17" s="2" t="s">
        <v>309</v>
      </c>
      <c r="O17" s="55" t="s">
        <v>310</v>
      </c>
      <c r="Q17" s="43" t="e">
        <f>IF(COUNTIF(#REF!:#REF!,B17)&gt;0,1,"")</f>
        <v>#REF!</v>
      </c>
      <c r="R17" s="41" t="e">
        <f>IF(COUNTIF(#REF!:#REF!,B17)&gt;0,1,"")</f>
        <v>#REF!</v>
      </c>
      <c r="S17" s="53"/>
    </row>
    <row r="18" spans="1:19" ht="21.6">
      <c r="A18" s="45">
        <v>15</v>
      </c>
      <c r="B18" s="46" t="s">
        <v>235</v>
      </c>
      <c r="C18" s="46" t="s">
        <v>225</v>
      </c>
      <c r="D18" s="47" t="s">
        <v>236</v>
      </c>
      <c r="E18" s="48" t="s">
        <v>311</v>
      </c>
      <c r="F18" s="56">
        <v>18282783277</v>
      </c>
      <c r="G18" s="42"/>
      <c r="H18" s="42"/>
      <c r="I18" s="42">
        <v>6.28</v>
      </c>
      <c r="J18" s="42"/>
      <c r="K18" s="42"/>
      <c r="L18" s="2"/>
      <c r="M18" s="51" t="s">
        <v>312</v>
      </c>
      <c r="N18" s="2"/>
      <c r="O18" s="55"/>
      <c r="Q18" s="43" t="e">
        <f>IF(COUNTIF(#REF!:#REF!,B18)&gt;0,1,"")</f>
        <v>#REF!</v>
      </c>
      <c r="R18" s="41" t="e">
        <f>IF(COUNTIF(#REF!:#REF!,B18)&gt;0,1,"")</f>
        <v>#REF!</v>
      </c>
      <c r="S18" s="53"/>
    </row>
    <row r="19" spans="1:19">
      <c r="A19" s="45">
        <v>16</v>
      </c>
      <c r="B19" s="46" t="s">
        <v>248</v>
      </c>
      <c r="C19" s="46" t="s">
        <v>225</v>
      </c>
      <c r="D19" s="47" t="s">
        <v>249</v>
      </c>
      <c r="E19" s="48" t="s">
        <v>313</v>
      </c>
      <c r="F19" s="49">
        <v>15890765806</v>
      </c>
      <c r="G19" s="42"/>
      <c r="H19" s="42"/>
      <c r="I19" s="42">
        <v>6.28</v>
      </c>
      <c r="J19" s="42"/>
      <c r="K19" s="42"/>
      <c r="L19" s="2"/>
      <c r="M19" s="51" t="s">
        <v>314</v>
      </c>
      <c r="N19" s="2"/>
      <c r="O19" s="55"/>
      <c r="Q19" s="43" t="e">
        <f>IF(COUNTIF(#REF!:#REF!,B19)&gt;0,1,"")</f>
        <v>#REF!</v>
      </c>
      <c r="R19" s="41" t="e">
        <f>IF(COUNTIF(#REF!:#REF!,B19)&gt;0,1,"")</f>
        <v>#REF!</v>
      </c>
      <c r="S19" s="53"/>
    </row>
    <row r="20" spans="1:19">
      <c r="A20" s="45">
        <v>17</v>
      </c>
      <c r="B20" s="46" t="s">
        <v>315</v>
      </c>
      <c r="C20" s="45" t="s">
        <v>225</v>
      </c>
      <c r="D20" s="57" t="s">
        <v>316</v>
      </c>
      <c r="E20" s="48" t="s">
        <v>317</v>
      </c>
      <c r="F20" s="2">
        <v>13983069088</v>
      </c>
      <c r="G20" s="42"/>
      <c r="H20" s="42"/>
      <c r="I20" s="42">
        <v>6.28</v>
      </c>
      <c r="J20" s="42"/>
      <c r="K20" s="42"/>
      <c r="L20" s="2"/>
      <c r="M20" s="51" t="s">
        <v>314</v>
      </c>
      <c r="N20" s="2"/>
      <c r="O20" s="2"/>
      <c r="Q20" s="43" t="e">
        <f>IF(COUNTIF(#REF!:#REF!,B20)&gt;0,1,"")</f>
        <v>#REF!</v>
      </c>
      <c r="R20" s="41" t="e">
        <f>IF(COUNTIF(#REF!:#REF!,B20)&gt;0,1,"")</f>
        <v>#REF!</v>
      </c>
      <c r="S20" s="53"/>
    </row>
    <row r="21" spans="1:19" ht="21.6">
      <c r="A21" s="45">
        <v>18</v>
      </c>
      <c r="B21" s="46" t="s">
        <v>318</v>
      </c>
      <c r="C21" s="45" t="s">
        <v>319</v>
      </c>
      <c r="D21" s="57" t="s">
        <v>320</v>
      </c>
      <c r="E21" s="48" t="s">
        <v>321</v>
      </c>
      <c r="F21" s="2">
        <v>13999258509</v>
      </c>
      <c r="G21" s="42"/>
      <c r="H21" s="42"/>
      <c r="I21" s="42">
        <v>7.29</v>
      </c>
      <c r="J21" s="42"/>
      <c r="K21" s="42"/>
      <c r="L21" s="2"/>
      <c r="M21" s="51" t="s">
        <v>314</v>
      </c>
      <c r="N21" s="2"/>
      <c r="O21" s="2"/>
      <c r="Q21" s="43" t="e">
        <f>IF(COUNTIF(#REF!:#REF!,B21)&gt;0,1,"")</f>
        <v>#REF!</v>
      </c>
      <c r="R21" s="41" t="e">
        <f>IF(COUNTIF(#REF!:#REF!,B21)&gt;0,1,"")</f>
        <v>#REF!</v>
      </c>
      <c r="S21" s="53"/>
    </row>
    <row r="22" spans="1:19" ht="21.6">
      <c r="A22" s="45">
        <v>19</v>
      </c>
      <c r="B22" s="46" t="s">
        <v>166</v>
      </c>
      <c r="C22" s="46" t="s">
        <v>225</v>
      </c>
      <c r="D22" s="47" t="s">
        <v>170</v>
      </c>
      <c r="E22" s="48" t="s">
        <v>246</v>
      </c>
      <c r="F22" s="49">
        <v>15909959658</v>
      </c>
      <c r="G22" s="42"/>
      <c r="H22" s="42"/>
      <c r="I22" s="42">
        <v>6.28</v>
      </c>
      <c r="J22" s="42"/>
      <c r="K22" s="42"/>
      <c r="L22" s="2"/>
      <c r="M22" s="51" t="s">
        <v>322</v>
      </c>
      <c r="N22" s="2"/>
      <c r="O22" s="55"/>
      <c r="Q22" s="43" t="e">
        <f>IF(COUNTIF(#REF!:#REF!,B22)&gt;0,1,"")</f>
        <v>#REF!</v>
      </c>
      <c r="R22" s="41" t="e">
        <f>IF(COUNTIF(#REF!:#REF!,B22)&gt;0,1,"")</f>
        <v>#REF!</v>
      </c>
      <c r="S22" s="53"/>
    </row>
    <row r="23" spans="1:19" ht="21.6">
      <c r="A23" s="45">
        <v>20</v>
      </c>
      <c r="B23" s="46" t="s">
        <v>167</v>
      </c>
      <c r="C23" s="58" t="s">
        <v>225</v>
      </c>
      <c r="D23" s="47" t="s">
        <v>171</v>
      </c>
      <c r="E23" s="48" t="s">
        <v>234</v>
      </c>
      <c r="F23" s="49">
        <v>18783872055</v>
      </c>
      <c r="G23" s="42"/>
      <c r="H23" s="42"/>
      <c r="I23" s="42">
        <v>6.28</v>
      </c>
      <c r="J23" s="42"/>
      <c r="K23" s="42"/>
      <c r="L23" s="2"/>
      <c r="M23" s="51" t="s">
        <v>322</v>
      </c>
      <c r="N23" s="2"/>
      <c r="O23" s="55"/>
      <c r="Q23" s="43" t="e">
        <f>IF(COUNTIF(#REF!:#REF!,B23)&gt;0,1,"")</f>
        <v>#REF!</v>
      </c>
      <c r="R23" s="41" t="e">
        <f>IF(COUNTIF(#REF!:#REF!,B23)&gt;0,1,"")</f>
        <v>#REF!</v>
      </c>
      <c r="S23" s="53"/>
    </row>
    <row r="24" spans="1:19">
      <c r="A24" s="45">
        <v>21</v>
      </c>
      <c r="B24" s="46" t="s">
        <v>229</v>
      </c>
      <c r="C24" s="58" t="s">
        <v>225</v>
      </c>
      <c r="D24" s="47" t="s">
        <v>230</v>
      </c>
      <c r="E24" s="48" t="s">
        <v>323</v>
      </c>
      <c r="F24" s="49">
        <v>13678085629</v>
      </c>
      <c r="G24" s="42"/>
      <c r="H24" s="42"/>
      <c r="I24" s="42">
        <v>6.28</v>
      </c>
      <c r="J24" s="42"/>
      <c r="K24" s="42"/>
      <c r="L24" s="2"/>
      <c r="M24" s="51" t="s">
        <v>322</v>
      </c>
      <c r="N24" s="2"/>
      <c r="O24" s="55"/>
      <c r="Q24" s="43" t="e">
        <f>IF(COUNTIF(#REF!:#REF!,B24)&gt;0,1,"")</f>
        <v>#REF!</v>
      </c>
      <c r="R24" s="41" t="e">
        <f>IF(COUNTIF(#REF!:#REF!,B24)&gt;0,1,"")</f>
        <v>#REF!</v>
      </c>
      <c r="S24" s="53"/>
    </row>
    <row r="25" spans="1:19" ht="21.6">
      <c r="A25" s="45">
        <v>22</v>
      </c>
      <c r="B25" s="46" t="s">
        <v>168</v>
      </c>
      <c r="C25" s="46" t="s">
        <v>226</v>
      </c>
      <c r="D25" s="47" t="s">
        <v>172</v>
      </c>
      <c r="E25" s="48" t="s">
        <v>246</v>
      </c>
      <c r="F25" s="49">
        <v>15026254603</v>
      </c>
      <c r="G25" s="42"/>
      <c r="H25" s="42"/>
      <c r="I25" s="42">
        <v>6.28</v>
      </c>
      <c r="J25" s="42"/>
      <c r="K25" s="42"/>
      <c r="L25" s="2"/>
      <c r="M25" s="51" t="s">
        <v>322</v>
      </c>
      <c r="N25" s="2" t="s">
        <v>324</v>
      </c>
      <c r="O25" s="55" t="s">
        <v>325</v>
      </c>
      <c r="Q25" s="43" t="e">
        <f>IF(COUNTIF(#REF!:#REF!,B25)&gt;0,1,"")</f>
        <v>#REF!</v>
      </c>
      <c r="R25" s="41" t="e">
        <f>IF(COUNTIF(#REF!:#REF!,B25)&gt;0,1,"")</f>
        <v>#REF!</v>
      </c>
      <c r="S25" s="53"/>
    </row>
    <row r="26" spans="1:19">
      <c r="A26" s="45">
        <v>23</v>
      </c>
      <c r="B26" s="46" t="s">
        <v>169</v>
      </c>
      <c r="C26" s="58" t="s">
        <v>225</v>
      </c>
      <c r="D26" s="47" t="s">
        <v>173</v>
      </c>
      <c r="E26" s="48" t="s">
        <v>243</v>
      </c>
      <c r="F26" s="49">
        <v>18084922815</v>
      </c>
      <c r="G26" s="42"/>
      <c r="H26" s="42"/>
      <c r="I26" s="42">
        <v>6.28</v>
      </c>
      <c r="J26" s="42"/>
      <c r="K26" s="42"/>
      <c r="L26" s="2"/>
      <c r="M26" s="51" t="s">
        <v>322</v>
      </c>
      <c r="N26" s="2"/>
      <c r="O26" s="55"/>
      <c r="Q26" s="43" t="e">
        <f>IF(COUNTIF(#REF!:#REF!,B26)&gt;0,1,"")</f>
        <v>#REF!</v>
      </c>
      <c r="R26" s="41" t="e">
        <f>IF(COUNTIF(#REF!:#REF!,B26)&gt;0,1,"")</f>
        <v>#REF!</v>
      </c>
      <c r="S26" s="53"/>
    </row>
    <row r="27" spans="1:19" ht="21.6">
      <c r="A27" s="45">
        <v>24</v>
      </c>
      <c r="B27" s="59" t="s">
        <v>326</v>
      </c>
      <c r="C27" s="46" t="s">
        <v>225</v>
      </c>
      <c r="D27" s="60" t="s">
        <v>327</v>
      </c>
      <c r="E27" s="48" t="s">
        <v>328</v>
      </c>
      <c r="F27" s="49">
        <v>17699153864</v>
      </c>
      <c r="G27" s="42"/>
      <c r="H27" s="42"/>
      <c r="I27" s="42">
        <v>6.28</v>
      </c>
      <c r="J27" s="42"/>
      <c r="K27" s="42"/>
      <c r="L27" s="2"/>
      <c r="M27" s="51" t="s">
        <v>322</v>
      </c>
      <c r="N27" s="2" t="s">
        <v>309</v>
      </c>
      <c r="O27" s="55" t="s">
        <v>329</v>
      </c>
      <c r="Q27" s="43" t="e">
        <f>IF(COUNTIF(#REF!:#REF!,B27)&gt;0,1,"")</f>
        <v>#REF!</v>
      </c>
      <c r="R27" s="41" t="e">
        <f>IF(COUNTIF(#REF!:#REF!,B27)&gt;0,1,"")</f>
        <v>#REF!</v>
      </c>
      <c r="S27" s="53"/>
    </row>
    <row r="28" spans="1:19">
      <c r="A28" s="45">
        <v>25</v>
      </c>
      <c r="B28" s="46" t="s">
        <v>28</v>
      </c>
      <c r="C28" s="58" t="s">
        <v>226</v>
      </c>
      <c r="D28" s="47" t="s">
        <v>32</v>
      </c>
      <c r="E28" s="48" t="s">
        <v>231</v>
      </c>
      <c r="F28" s="49">
        <v>15292649510</v>
      </c>
      <c r="G28" s="42"/>
      <c r="H28" s="42"/>
      <c r="I28" s="42">
        <v>6.28</v>
      </c>
      <c r="J28" s="42"/>
      <c r="K28" s="42"/>
      <c r="L28" s="2"/>
      <c r="M28" s="51" t="s">
        <v>330</v>
      </c>
      <c r="N28" s="2"/>
      <c r="O28" s="55"/>
      <c r="Q28" s="43" t="e">
        <f>IF(COUNTIF(#REF!:#REF!,B28)&gt;0,1,"")</f>
        <v>#REF!</v>
      </c>
      <c r="R28" s="41" t="e">
        <f>IF(COUNTIF(#REF!:#REF!,B28)&gt;0,1,"")</f>
        <v>#REF!</v>
      </c>
      <c r="S28" s="53"/>
    </row>
    <row r="29" spans="1:19" ht="21.6">
      <c r="A29" s="45">
        <v>26</v>
      </c>
      <c r="B29" s="46" t="s">
        <v>29</v>
      </c>
      <c r="C29" s="58" t="s">
        <v>225</v>
      </c>
      <c r="D29" s="47" t="s">
        <v>33</v>
      </c>
      <c r="E29" s="48" t="s">
        <v>331</v>
      </c>
      <c r="F29" s="49">
        <v>18736796780</v>
      </c>
      <c r="G29" s="42"/>
      <c r="H29" s="42"/>
      <c r="I29" s="42">
        <v>6.28</v>
      </c>
      <c r="J29" s="42"/>
      <c r="K29" s="42"/>
      <c r="L29" s="2"/>
      <c r="M29" s="51" t="s">
        <v>330</v>
      </c>
      <c r="N29" s="2" t="s">
        <v>332</v>
      </c>
      <c r="O29" s="55" t="s">
        <v>333</v>
      </c>
      <c r="Q29" s="43" t="e">
        <f>IF(COUNTIF(#REF!:#REF!,B29)&gt;0,1,"")</f>
        <v>#REF!</v>
      </c>
      <c r="R29" s="41" t="e">
        <f>IF(COUNTIF(#REF!:#REF!,B29)&gt;0,1,"")</f>
        <v>#REF!</v>
      </c>
      <c r="S29" s="53"/>
    </row>
    <row r="30" spans="1:19">
      <c r="A30" s="45">
        <v>27</v>
      </c>
      <c r="B30" s="46" t="s">
        <v>30</v>
      </c>
      <c r="C30" s="58" t="s">
        <v>225</v>
      </c>
      <c r="D30" s="47" t="s">
        <v>34</v>
      </c>
      <c r="E30" s="48" t="s">
        <v>247</v>
      </c>
      <c r="F30" s="49">
        <v>13592340183</v>
      </c>
      <c r="G30" s="42"/>
      <c r="H30" s="42"/>
      <c r="I30" s="42">
        <v>6.28</v>
      </c>
      <c r="J30" s="42"/>
      <c r="K30" s="42"/>
      <c r="L30" s="2"/>
      <c r="M30" s="51" t="s">
        <v>330</v>
      </c>
      <c r="N30" s="2" t="s">
        <v>332</v>
      </c>
      <c r="O30" s="55" t="s">
        <v>334</v>
      </c>
      <c r="Q30" s="43" t="e">
        <f>IF(COUNTIF(#REF!:#REF!,B30)&gt;0,1,"")</f>
        <v>#REF!</v>
      </c>
      <c r="R30" s="41" t="e">
        <f>IF(COUNTIF(#REF!:#REF!,B30)&gt;0,1,"")</f>
        <v>#REF!</v>
      </c>
      <c r="S30" s="53"/>
    </row>
    <row r="31" spans="1:19">
      <c r="A31" s="45">
        <v>28</v>
      </c>
      <c r="B31" s="61" t="s">
        <v>335</v>
      </c>
      <c r="C31" s="58" t="s">
        <v>225</v>
      </c>
      <c r="D31" s="47" t="s">
        <v>336</v>
      </c>
      <c r="E31" s="48" t="s">
        <v>337</v>
      </c>
      <c r="F31" s="49">
        <v>18091549638</v>
      </c>
      <c r="G31" s="42" t="s">
        <v>338</v>
      </c>
      <c r="H31" s="42" t="s">
        <v>338</v>
      </c>
      <c r="I31" s="42" t="s">
        <v>338</v>
      </c>
      <c r="J31" s="42"/>
      <c r="K31" s="42"/>
      <c r="L31" s="2"/>
      <c r="M31" s="51" t="s">
        <v>330</v>
      </c>
      <c r="N31" s="2"/>
      <c r="O31" s="55"/>
      <c r="Q31" s="43" t="e">
        <f>IF(COUNTIF(#REF!:#REF!,B31)&gt;0,1,"")</f>
        <v>#REF!</v>
      </c>
      <c r="R31" s="41" t="e">
        <f>IF(COUNTIF(#REF!:#REF!,B31)&gt;0,1,"")</f>
        <v>#REF!</v>
      </c>
      <c r="S31" s="53"/>
    </row>
    <row r="32" spans="1:19" ht="21.6">
      <c r="A32" s="45">
        <v>29</v>
      </c>
      <c r="B32" s="46" t="s">
        <v>339</v>
      </c>
      <c r="C32" s="58" t="s">
        <v>225</v>
      </c>
      <c r="D32" s="47" t="s">
        <v>340</v>
      </c>
      <c r="E32" s="48" t="s">
        <v>341</v>
      </c>
      <c r="F32" s="49">
        <v>13119005177</v>
      </c>
      <c r="G32" s="42"/>
      <c r="H32" s="42"/>
      <c r="I32" s="42">
        <v>6.28</v>
      </c>
      <c r="J32" s="42"/>
      <c r="K32" s="42"/>
      <c r="L32" s="2"/>
      <c r="M32" s="51" t="s">
        <v>330</v>
      </c>
      <c r="N32" s="2"/>
      <c r="O32" s="55"/>
      <c r="Q32" s="43" t="e">
        <f>IF(COUNTIF(#REF!:#REF!,B32)&gt;0,1,"")</f>
        <v>#REF!</v>
      </c>
      <c r="R32" s="41" t="e">
        <f>IF(COUNTIF(#REF!:#REF!,B32)&gt;0,1,"")</f>
        <v>#REF!</v>
      </c>
    </row>
    <row r="33" spans="1:19">
      <c r="A33" s="45">
        <v>30</v>
      </c>
      <c r="B33" s="62" t="s">
        <v>244</v>
      </c>
      <c r="C33" s="63" t="s">
        <v>225</v>
      </c>
      <c r="D33" s="64" t="s">
        <v>245</v>
      </c>
      <c r="E33" s="65" t="s">
        <v>342</v>
      </c>
      <c r="F33" s="66">
        <v>18839719165</v>
      </c>
      <c r="G33" s="42"/>
      <c r="H33" s="42"/>
      <c r="I33" s="42">
        <v>6.28</v>
      </c>
      <c r="J33" s="42"/>
      <c r="K33" s="42"/>
      <c r="L33" s="2"/>
      <c r="M33" s="51" t="s">
        <v>343</v>
      </c>
      <c r="N33" s="2"/>
      <c r="O33" s="55"/>
      <c r="Q33" s="43" t="e">
        <f>IF(COUNTIF(#REF!:#REF!,B33)&gt;0,1,"")</f>
        <v>#REF!</v>
      </c>
      <c r="R33" s="41" t="e">
        <f>IF(COUNTIF(#REF!:#REF!,B33)&gt;0,1,"")</f>
        <v>#REF!</v>
      </c>
      <c r="S33" s="53"/>
    </row>
    <row r="34" spans="1:19" ht="21.6">
      <c r="A34" s="45">
        <v>31</v>
      </c>
      <c r="B34" s="46" t="s">
        <v>344</v>
      </c>
      <c r="C34" s="45" t="s">
        <v>225</v>
      </c>
      <c r="D34" s="67" t="s">
        <v>19</v>
      </c>
      <c r="E34" s="68" t="s">
        <v>345</v>
      </c>
      <c r="F34" s="69">
        <v>13201269702</v>
      </c>
      <c r="G34" s="42" t="s">
        <v>346</v>
      </c>
      <c r="H34" s="42"/>
      <c r="I34" s="42"/>
      <c r="J34" s="42"/>
      <c r="K34" s="42"/>
      <c r="L34" s="2"/>
      <c r="M34" s="51" t="s">
        <v>347</v>
      </c>
      <c r="N34" s="2" t="s">
        <v>348</v>
      </c>
      <c r="O34" s="55" t="s">
        <v>349</v>
      </c>
      <c r="Q34" s="43" t="e">
        <f>IF(COUNTIF(#REF!:#REF!,B34)&gt;0,1,"")</f>
        <v>#REF!</v>
      </c>
      <c r="R34" s="41" t="e">
        <f>IF(COUNTIF(#REF!:#REF!,B34)&gt;0,1,"")</f>
        <v>#REF!</v>
      </c>
      <c r="S34" s="53"/>
    </row>
    <row r="35" spans="1:19" ht="21.6">
      <c r="A35" s="45">
        <v>32</v>
      </c>
      <c r="B35" s="46" t="s">
        <v>11</v>
      </c>
      <c r="C35" s="45" t="s">
        <v>226</v>
      </c>
      <c r="D35" s="67" t="s">
        <v>20</v>
      </c>
      <c r="E35" s="68" t="s">
        <v>350</v>
      </c>
      <c r="F35" s="69">
        <v>13236275253</v>
      </c>
      <c r="G35" s="42"/>
      <c r="H35" s="42"/>
      <c r="I35" s="42">
        <v>6.28</v>
      </c>
      <c r="J35" s="42"/>
      <c r="K35" s="42"/>
      <c r="L35" s="2"/>
      <c r="M35" s="51" t="s">
        <v>347</v>
      </c>
      <c r="N35" s="2" t="s">
        <v>309</v>
      </c>
      <c r="O35" s="55" t="s">
        <v>351</v>
      </c>
      <c r="Q35" s="43" t="e">
        <f>IF(COUNTIF(#REF!:#REF!,B35)&gt;0,1,"")</f>
        <v>#REF!</v>
      </c>
      <c r="R35" s="41" t="e">
        <f>IF(COUNTIF(#REF!:#REF!,B35)&gt;0,1,"")</f>
        <v>#REF!</v>
      </c>
      <c r="S35" s="53"/>
    </row>
    <row r="36" spans="1:19" ht="21.6">
      <c r="A36" s="45">
        <v>33</v>
      </c>
      <c r="B36" s="46" t="s">
        <v>12</v>
      </c>
      <c r="C36" s="45" t="s">
        <v>225</v>
      </c>
      <c r="D36" s="67" t="s">
        <v>21</v>
      </c>
      <c r="E36" s="68" t="s">
        <v>352</v>
      </c>
      <c r="F36" s="69">
        <v>18066197095</v>
      </c>
      <c r="G36" s="42">
        <v>5.2</v>
      </c>
      <c r="H36" s="42">
        <v>6.28</v>
      </c>
      <c r="I36" s="42"/>
      <c r="J36" s="42"/>
      <c r="K36" s="42"/>
      <c r="L36" s="2"/>
      <c r="M36" s="51" t="s">
        <v>347</v>
      </c>
      <c r="N36" s="2" t="s">
        <v>348</v>
      </c>
      <c r="O36" s="55" t="s">
        <v>353</v>
      </c>
      <c r="Q36" s="43" t="e">
        <f>IF(COUNTIF(#REF!:#REF!,B36)&gt;0,1,"")</f>
        <v>#REF!</v>
      </c>
      <c r="R36" s="41" t="e">
        <f>IF(COUNTIF(#REF!:#REF!,B36)&gt;0,1,"")</f>
        <v>#REF!</v>
      </c>
    </row>
    <row r="37" spans="1:19" ht="21.6">
      <c r="A37" s="45">
        <v>34</v>
      </c>
      <c r="B37" s="46" t="s">
        <v>13</v>
      </c>
      <c r="C37" s="45" t="s">
        <v>225</v>
      </c>
      <c r="D37" s="67" t="s">
        <v>22</v>
      </c>
      <c r="E37" s="68" t="s">
        <v>354</v>
      </c>
      <c r="F37" s="69">
        <v>15396882101</v>
      </c>
      <c r="G37" s="42">
        <v>5.4</v>
      </c>
      <c r="H37" s="42">
        <v>6.28</v>
      </c>
      <c r="I37" s="42"/>
      <c r="J37" s="42"/>
      <c r="K37" s="42"/>
      <c r="L37" s="2"/>
      <c r="M37" s="51" t="s">
        <v>347</v>
      </c>
      <c r="N37" s="2" t="s">
        <v>348</v>
      </c>
      <c r="O37" s="55" t="s">
        <v>355</v>
      </c>
      <c r="Q37" s="43" t="e">
        <f>IF(COUNTIF(#REF!:#REF!,B37)&gt;0,1,"")</f>
        <v>#REF!</v>
      </c>
      <c r="R37" s="41" t="e">
        <f>IF(COUNTIF(#REF!:#REF!,B37)&gt;0,1,"")</f>
        <v>#REF!</v>
      </c>
      <c r="S37" s="53"/>
    </row>
    <row r="38" spans="1:19" ht="21.6">
      <c r="A38" s="45">
        <v>35</v>
      </c>
      <c r="B38" s="46" t="s">
        <v>14</v>
      </c>
      <c r="C38" s="45" t="s">
        <v>225</v>
      </c>
      <c r="D38" s="67" t="s">
        <v>23</v>
      </c>
      <c r="E38" s="68" t="s">
        <v>227</v>
      </c>
      <c r="F38" s="69">
        <v>15396868039</v>
      </c>
      <c r="G38" s="42">
        <v>5.5</v>
      </c>
      <c r="H38" s="42">
        <v>6.28</v>
      </c>
      <c r="I38" s="42"/>
      <c r="J38" s="42"/>
      <c r="K38" s="42"/>
      <c r="L38" s="2"/>
      <c r="M38" s="51" t="s">
        <v>347</v>
      </c>
      <c r="N38" s="2" t="s">
        <v>348</v>
      </c>
      <c r="O38" s="55" t="s">
        <v>356</v>
      </c>
      <c r="Q38" s="43" t="e">
        <f>IF(COUNTIF(#REF!:#REF!,B38)&gt;0,1,"")</f>
        <v>#REF!</v>
      </c>
      <c r="R38" s="41" t="e">
        <f>IF(COUNTIF(#REF!:#REF!,B38)&gt;0,1,"")</f>
        <v>#REF!</v>
      </c>
      <c r="S38" s="53"/>
    </row>
    <row r="39" spans="1:19" ht="21.6">
      <c r="A39" s="45">
        <v>36</v>
      </c>
      <c r="B39" s="62" t="s">
        <v>357</v>
      </c>
      <c r="C39" s="45" t="s">
        <v>225</v>
      </c>
      <c r="D39" s="57" t="s">
        <v>358</v>
      </c>
      <c r="E39" s="68" t="s">
        <v>359</v>
      </c>
      <c r="F39" s="69">
        <v>16605155234</v>
      </c>
      <c r="G39" s="42"/>
      <c r="H39" s="42"/>
      <c r="I39" s="42">
        <v>6.28</v>
      </c>
      <c r="J39" s="42"/>
      <c r="K39" s="42"/>
      <c r="L39" s="2"/>
      <c r="M39" s="51" t="s">
        <v>347</v>
      </c>
      <c r="N39" s="2" t="s">
        <v>348</v>
      </c>
      <c r="O39" s="55" t="s">
        <v>360</v>
      </c>
      <c r="Q39" s="43" t="e">
        <f>IF(COUNTIF(#REF!:#REF!,B39)&gt;0,1,"")</f>
        <v>#REF!</v>
      </c>
      <c r="R39" s="41" t="e">
        <f>IF(COUNTIF(#REF!:#REF!,B39)&gt;0,1,"")</f>
        <v>#REF!</v>
      </c>
    </row>
    <row r="40" spans="1:19" ht="21.6">
      <c r="A40" s="45">
        <v>37</v>
      </c>
      <c r="B40" s="46" t="s">
        <v>15</v>
      </c>
      <c r="C40" s="45" t="s">
        <v>225</v>
      </c>
      <c r="D40" s="67" t="s">
        <v>24</v>
      </c>
      <c r="E40" s="68" t="s">
        <v>361</v>
      </c>
      <c r="F40" s="69">
        <v>18019610657</v>
      </c>
      <c r="G40" s="42" t="s">
        <v>362</v>
      </c>
      <c r="H40" s="42">
        <v>6.28</v>
      </c>
      <c r="I40" s="42"/>
      <c r="J40" s="42"/>
      <c r="K40" s="42"/>
      <c r="L40" s="2"/>
      <c r="M40" s="51" t="s">
        <v>347</v>
      </c>
      <c r="N40" s="2" t="s">
        <v>309</v>
      </c>
      <c r="O40" s="55" t="s">
        <v>363</v>
      </c>
      <c r="Q40" s="43" t="e">
        <f>IF(COUNTIF(#REF!:#REF!,B40)&gt;0,1,"")</f>
        <v>#REF!</v>
      </c>
      <c r="R40" s="41" t="e">
        <f>IF(COUNTIF(#REF!:#REF!,B40)&gt;0,1,"")</f>
        <v>#REF!</v>
      </c>
    </row>
    <row r="41" spans="1:19" ht="21.6">
      <c r="A41" s="45">
        <v>38</v>
      </c>
      <c r="B41" s="46" t="s">
        <v>16</v>
      </c>
      <c r="C41" s="45" t="s">
        <v>225</v>
      </c>
      <c r="D41" s="67" t="s">
        <v>25</v>
      </c>
      <c r="E41" s="68" t="s">
        <v>364</v>
      </c>
      <c r="F41" s="69">
        <v>18662085393</v>
      </c>
      <c r="G41" s="42"/>
      <c r="H41" s="42"/>
      <c r="I41" s="42">
        <v>6.28</v>
      </c>
      <c r="J41" s="42"/>
      <c r="K41" s="42"/>
      <c r="L41" s="2"/>
      <c r="M41" s="51" t="s">
        <v>347</v>
      </c>
      <c r="N41" s="2" t="s">
        <v>365</v>
      </c>
      <c r="O41" s="55" t="s">
        <v>366</v>
      </c>
      <c r="Q41" s="43" t="e">
        <f>IF(COUNTIF(#REF!:#REF!,B41)&gt;0,1,"")</f>
        <v>#REF!</v>
      </c>
      <c r="R41" s="41" t="e">
        <f>IF(COUNTIF(#REF!:#REF!,B41)&gt;0,1,"")</f>
        <v>#REF!</v>
      </c>
    </row>
    <row r="42" spans="1:19" ht="21.6">
      <c r="A42" s="45">
        <v>39</v>
      </c>
      <c r="B42" s="46" t="s">
        <v>17</v>
      </c>
      <c r="C42" s="45" t="s">
        <v>225</v>
      </c>
      <c r="D42" s="67" t="s">
        <v>26</v>
      </c>
      <c r="E42" s="68" t="s">
        <v>350</v>
      </c>
      <c r="F42" s="69">
        <v>15934097983</v>
      </c>
      <c r="G42" s="42"/>
      <c r="H42" s="42"/>
      <c r="I42" s="42">
        <v>6.28</v>
      </c>
      <c r="J42" s="42"/>
      <c r="K42" s="42"/>
      <c r="L42" s="2"/>
      <c r="M42" s="51" t="s">
        <v>347</v>
      </c>
      <c r="N42" s="2" t="s">
        <v>309</v>
      </c>
      <c r="O42" s="55" t="s">
        <v>367</v>
      </c>
      <c r="Q42" s="43" t="e">
        <f>IF(COUNTIF(#REF!:#REF!,B42)&gt;0,1,"")</f>
        <v>#REF!</v>
      </c>
      <c r="R42" s="41" t="e">
        <f>IF(COUNTIF(#REF!:#REF!,B42)&gt;0,1,"")</f>
        <v>#REF!</v>
      </c>
      <c r="S42" s="53"/>
    </row>
    <row r="43" spans="1:19" ht="21.6">
      <c r="A43" s="45">
        <v>40</v>
      </c>
      <c r="B43" s="46" t="s">
        <v>368</v>
      </c>
      <c r="C43" s="45" t="s">
        <v>225</v>
      </c>
      <c r="D43" s="67" t="s">
        <v>369</v>
      </c>
      <c r="E43" s="68" t="s">
        <v>370</v>
      </c>
      <c r="F43" s="69">
        <v>13814318296</v>
      </c>
      <c r="G43" s="42"/>
      <c r="H43" s="42"/>
      <c r="I43" s="42">
        <v>6.28</v>
      </c>
      <c r="J43" s="42"/>
      <c r="K43" s="42"/>
      <c r="L43" s="2"/>
      <c r="M43" s="51" t="s">
        <v>347</v>
      </c>
      <c r="N43" s="2" t="s">
        <v>365</v>
      </c>
      <c r="O43" s="55" t="s">
        <v>371</v>
      </c>
      <c r="Q43" s="43" t="e">
        <f>IF(COUNTIF(#REF!:#REF!,B43)&gt;0,1,"")</f>
        <v>#REF!</v>
      </c>
      <c r="R43" s="41" t="e">
        <f>IF(COUNTIF(#REF!:#REF!,B43)&gt;0,1,"")</f>
        <v>#REF!</v>
      </c>
      <c r="S43" s="53"/>
    </row>
    <row r="44" spans="1:19" ht="21.6">
      <c r="A44" s="45">
        <v>41</v>
      </c>
      <c r="B44" s="46" t="s">
        <v>372</v>
      </c>
      <c r="C44" s="45" t="s">
        <v>301</v>
      </c>
      <c r="D44" s="70" t="s">
        <v>373</v>
      </c>
      <c r="E44" s="68" t="s">
        <v>374</v>
      </c>
      <c r="F44" s="69">
        <v>18908847636</v>
      </c>
      <c r="G44" s="42"/>
      <c r="H44" s="42"/>
      <c r="I44" s="42">
        <v>6.28</v>
      </c>
      <c r="J44" s="42"/>
      <c r="K44" s="42"/>
      <c r="L44" s="2"/>
      <c r="M44" s="51" t="s">
        <v>347</v>
      </c>
      <c r="N44" s="2" t="s">
        <v>365</v>
      </c>
      <c r="O44" s="55" t="s">
        <v>375</v>
      </c>
      <c r="Q44" s="43" t="e">
        <f>IF(COUNTIF(#REF!:#REF!,B44)&gt;0,1,"")</f>
        <v>#REF!</v>
      </c>
      <c r="R44" s="41" t="e">
        <f>IF(COUNTIF(#REF!:#REF!,B44)&gt;0,1,"")</f>
        <v>#REF!</v>
      </c>
    </row>
    <row r="45" spans="1:19" ht="21.6">
      <c r="A45" s="45">
        <v>42</v>
      </c>
      <c r="B45" s="46" t="s">
        <v>18</v>
      </c>
      <c r="C45" s="45" t="s">
        <v>225</v>
      </c>
      <c r="D45" s="71" t="s">
        <v>27</v>
      </c>
      <c r="E45" s="68" t="s">
        <v>376</v>
      </c>
      <c r="F45" s="69">
        <v>13851346681</v>
      </c>
      <c r="G45" s="42"/>
      <c r="H45" s="42"/>
      <c r="I45" s="42">
        <v>6.28</v>
      </c>
      <c r="J45" s="42"/>
      <c r="K45" s="42"/>
      <c r="L45" s="2"/>
      <c r="M45" s="51" t="s">
        <v>347</v>
      </c>
      <c r="N45" s="2" t="s">
        <v>324</v>
      </c>
      <c r="O45" s="52" t="s">
        <v>377</v>
      </c>
      <c r="Q45" s="43" t="e">
        <f>IF(COUNTIF(#REF!:#REF!,B45)&gt;0,1,"")</f>
        <v>#REF!</v>
      </c>
      <c r="R45" s="41" t="e">
        <f>IF(COUNTIF(#REF!:#REF!,B45)&gt;0,1,"")</f>
        <v>#REF!</v>
      </c>
    </row>
    <row r="46" spans="1:19" ht="21.6">
      <c r="A46" s="45">
        <v>43</v>
      </c>
      <c r="B46" s="62" t="s">
        <v>378</v>
      </c>
      <c r="C46" s="45" t="s">
        <v>225</v>
      </c>
      <c r="D46" s="57" t="s">
        <v>379</v>
      </c>
      <c r="E46" s="68" t="s">
        <v>380</v>
      </c>
      <c r="F46" s="69">
        <v>13009687896</v>
      </c>
      <c r="G46" s="42" t="s">
        <v>381</v>
      </c>
      <c r="H46" s="42"/>
      <c r="I46" s="42"/>
      <c r="J46" s="42"/>
      <c r="K46" s="42"/>
      <c r="L46" s="2"/>
      <c r="M46" s="51" t="s">
        <v>347</v>
      </c>
      <c r="N46" s="2" t="s">
        <v>382</v>
      </c>
      <c r="O46" s="52" t="s">
        <v>383</v>
      </c>
      <c r="Q46" s="43" t="e">
        <f>IF(COUNTIF(#REF!:#REF!,B46)&gt;0,1,"")</f>
        <v>#REF!</v>
      </c>
      <c r="R46" s="41" t="e">
        <f>IF(COUNTIF(#REF!:#REF!,B46)&gt;0,1,"")</f>
        <v>#REF!</v>
      </c>
    </row>
    <row r="47" spans="1:19" ht="21.6">
      <c r="A47" s="45">
        <v>44</v>
      </c>
      <c r="B47" s="72" t="s">
        <v>384</v>
      </c>
      <c r="C47" s="45" t="s">
        <v>385</v>
      </c>
      <c r="D47" s="57" t="s">
        <v>386</v>
      </c>
      <c r="E47" s="68" t="s">
        <v>387</v>
      </c>
      <c r="F47" s="69">
        <v>13291256358</v>
      </c>
      <c r="G47" s="42"/>
      <c r="H47" s="42"/>
      <c r="I47" s="42"/>
      <c r="J47" s="42"/>
      <c r="K47" s="42"/>
      <c r="L47" s="2"/>
      <c r="M47" s="51" t="s">
        <v>347</v>
      </c>
      <c r="N47" s="2"/>
      <c r="O47" s="52"/>
      <c r="Q47" s="43" t="e">
        <f>IF(COUNTIF(#REF!:#REF!,B47)&gt;0,1,"")</f>
        <v>#REF!</v>
      </c>
      <c r="R47" s="41" t="e">
        <f>IF(COUNTIF(#REF!:#REF!,B47)&gt;0,1,"")</f>
        <v>#REF!</v>
      </c>
    </row>
    <row r="48" spans="1:19" ht="21.6">
      <c r="A48" s="45">
        <v>45</v>
      </c>
      <c r="B48" s="72" t="s">
        <v>388</v>
      </c>
      <c r="C48" s="45" t="s">
        <v>389</v>
      </c>
      <c r="D48" s="57" t="s">
        <v>390</v>
      </c>
      <c r="E48" s="68" t="s">
        <v>387</v>
      </c>
      <c r="F48" s="69">
        <v>13270022256</v>
      </c>
      <c r="G48" s="42"/>
      <c r="H48" s="42"/>
      <c r="I48" s="42"/>
      <c r="J48" s="42"/>
      <c r="K48" s="42"/>
      <c r="L48" s="2"/>
      <c r="M48" s="51" t="s">
        <v>347</v>
      </c>
      <c r="N48" s="2"/>
      <c r="O48" s="52"/>
      <c r="Q48" s="43" t="e">
        <f>IF(COUNTIF(#REF!:#REF!,B48)&gt;0,1,"")</f>
        <v>#REF!</v>
      </c>
      <c r="R48" s="41" t="e">
        <f>IF(COUNTIF(#REF!:#REF!,B48)&gt;0,1,"")</f>
        <v>#REF!</v>
      </c>
    </row>
    <row r="49" spans="1:19" ht="21.6">
      <c r="A49" s="45">
        <v>46</v>
      </c>
      <c r="B49" s="46" t="s">
        <v>87</v>
      </c>
      <c r="C49" s="45" t="s">
        <v>225</v>
      </c>
      <c r="D49" s="71" t="s">
        <v>88</v>
      </c>
      <c r="E49" s="68" t="s">
        <v>391</v>
      </c>
      <c r="F49" s="73">
        <v>15293677328</v>
      </c>
      <c r="G49" s="42"/>
      <c r="H49" s="42"/>
      <c r="I49" s="42">
        <v>6.28</v>
      </c>
      <c r="J49" s="42"/>
      <c r="K49" s="42"/>
      <c r="L49" s="2"/>
      <c r="M49" s="51" t="s">
        <v>392</v>
      </c>
      <c r="N49" s="2"/>
      <c r="O49" s="55"/>
      <c r="Q49" s="43" t="e">
        <f>IF(COUNTIF(#REF!:#REF!,B49)&gt;0,1,"")</f>
        <v>#REF!</v>
      </c>
      <c r="R49" s="41" t="e">
        <f>IF(COUNTIF(#REF!:#REF!,B49)&gt;0,1,"")</f>
        <v>#REF!</v>
      </c>
    </row>
    <row r="50" spans="1:19" ht="21.6">
      <c r="A50" s="45">
        <v>47</v>
      </c>
      <c r="B50" s="46" t="s">
        <v>63</v>
      </c>
      <c r="C50" s="45" t="s">
        <v>225</v>
      </c>
      <c r="D50" s="71" t="s">
        <v>64</v>
      </c>
      <c r="E50" s="68" t="s">
        <v>393</v>
      </c>
      <c r="F50" s="73">
        <v>18710762909</v>
      </c>
      <c r="G50" s="42" t="s">
        <v>394</v>
      </c>
      <c r="H50" s="42">
        <v>6.28</v>
      </c>
      <c r="I50" s="42"/>
      <c r="J50" s="42"/>
      <c r="K50" s="42"/>
      <c r="L50" s="2"/>
      <c r="M50" s="51" t="s">
        <v>392</v>
      </c>
      <c r="N50" s="2"/>
      <c r="O50" s="55"/>
      <c r="Q50" s="43" t="e">
        <f>IF(COUNTIF(#REF!:#REF!,B50)&gt;0,1,"")</f>
        <v>#REF!</v>
      </c>
      <c r="R50" s="41" t="e">
        <f>IF(COUNTIF(#REF!:#REF!,B50)&gt;0,1,"")</f>
        <v>#REF!</v>
      </c>
    </row>
    <row r="51" spans="1:19">
      <c r="A51" s="45">
        <v>48</v>
      </c>
      <c r="B51" s="46" t="s">
        <v>66</v>
      </c>
      <c r="C51" s="45" t="s">
        <v>225</v>
      </c>
      <c r="D51" s="71" t="s">
        <v>67</v>
      </c>
      <c r="E51" s="68" t="s">
        <v>395</v>
      </c>
      <c r="F51" s="73">
        <v>15739666100</v>
      </c>
      <c r="G51" s="42" t="s">
        <v>394</v>
      </c>
      <c r="H51" s="42">
        <v>6.28</v>
      </c>
      <c r="I51" s="42"/>
      <c r="J51" s="42"/>
      <c r="K51" s="42"/>
      <c r="L51" s="2"/>
      <c r="M51" s="51" t="s">
        <v>392</v>
      </c>
      <c r="N51" s="2"/>
      <c r="O51" s="55"/>
      <c r="Q51" s="43" t="e">
        <f>IF(COUNTIF(#REF!:#REF!,B51)&gt;0,1,"")</f>
        <v>#REF!</v>
      </c>
      <c r="R51" s="41" t="e">
        <f>IF(COUNTIF(#REF!:#REF!,B51)&gt;0,1,"")</f>
        <v>#REF!</v>
      </c>
    </row>
    <row r="52" spans="1:19" ht="21.6">
      <c r="A52" s="45">
        <v>49</v>
      </c>
      <c r="B52" s="46" t="s">
        <v>72</v>
      </c>
      <c r="C52" s="45" t="s">
        <v>225</v>
      </c>
      <c r="D52" s="71" t="s">
        <v>73</v>
      </c>
      <c r="E52" s="68" t="s">
        <v>396</v>
      </c>
      <c r="F52" s="73">
        <v>18215307667</v>
      </c>
      <c r="G52" s="42"/>
      <c r="H52" s="42"/>
      <c r="I52" s="42">
        <v>6.28</v>
      </c>
      <c r="J52" s="42"/>
      <c r="K52" s="42"/>
      <c r="L52" s="2"/>
      <c r="M52" s="51" t="s">
        <v>392</v>
      </c>
      <c r="N52" s="2"/>
      <c r="O52" s="55"/>
      <c r="Q52" s="43" t="e">
        <f>IF(COUNTIF(#REF!:#REF!,B52)&gt;0,1,"")</f>
        <v>#REF!</v>
      </c>
      <c r="R52" s="41" t="e">
        <f>IF(COUNTIF(#REF!:#REF!,B52)&gt;0,1,"")</f>
        <v>#REF!</v>
      </c>
    </row>
    <row r="53" spans="1:19" ht="21.6">
      <c r="A53" s="45">
        <v>50</v>
      </c>
      <c r="B53" s="46" t="s">
        <v>69</v>
      </c>
      <c r="C53" s="45" t="s">
        <v>225</v>
      </c>
      <c r="D53" s="71" t="s">
        <v>70</v>
      </c>
      <c r="E53" s="68" t="s">
        <v>238</v>
      </c>
      <c r="F53" s="73">
        <v>13899839305</v>
      </c>
      <c r="G53" s="42">
        <v>4.21</v>
      </c>
      <c r="H53" s="42">
        <v>5.31</v>
      </c>
      <c r="I53" s="42"/>
      <c r="J53" s="42"/>
      <c r="K53" s="42"/>
      <c r="L53" s="2"/>
      <c r="M53" s="51" t="s">
        <v>392</v>
      </c>
      <c r="N53" s="2"/>
      <c r="O53" s="55"/>
      <c r="Q53" s="43" t="e">
        <f>IF(COUNTIF(#REF!:#REF!,B53)&gt;0,1,"")</f>
        <v>#REF!</v>
      </c>
      <c r="R53" s="41" t="e">
        <f>IF(COUNTIF(#REF!:#REF!,B53)&gt;0,1,"")</f>
        <v>#REF!</v>
      </c>
    </row>
    <row r="54" spans="1:19" ht="28.8">
      <c r="A54" s="45">
        <v>51</v>
      </c>
      <c r="B54" s="62" t="s">
        <v>397</v>
      </c>
      <c r="C54" s="74" t="s">
        <v>319</v>
      </c>
      <c r="D54" s="57" t="s">
        <v>398</v>
      </c>
      <c r="E54" s="75" t="s">
        <v>399</v>
      </c>
      <c r="F54" s="73">
        <v>17834107728</v>
      </c>
      <c r="G54" s="42" t="s">
        <v>400</v>
      </c>
      <c r="H54" s="42">
        <v>6.28</v>
      </c>
      <c r="I54" s="42"/>
      <c r="J54" s="42"/>
      <c r="K54" s="42"/>
      <c r="L54" s="2"/>
      <c r="M54" s="51" t="s">
        <v>392</v>
      </c>
      <c r="N54" s="2"/>
      <c r="O54" s="55"/>
      <c r="Q54" s="43" t="e">
        <f>IF(COUNTIF(#REF!:#REF!,B54)&gt;0,1,"")</f>
        <v>#REF!</v>
      </c>
      <c r="R54" s="41" t="e">
        <f>IF(COUNTIF(#REF!:#REF!,B54)&gt;0,1,"")</f>
        <v>#REF!</v>
      </c>
    </row>
    <row r="55" spans="1:19" ht="28.8">
      <c r="A55" s="45">
        <v>52</v>
      </c>
      <c r="B55" s="76" t="s">
        <v>51</v>
      </c>
      <c r="C55" s="74" t="s">
        <v>319</v>
      </c>
      <c r="D55" s="77" t="s">
        <v>52</v>
      </c>
      <c r="E55" s="75" t="s">
        <v>401</v>
      </c>
      <c r="F55" s="78">
        <v>15699235095</v>
      </c>
      <c r="G55" s="79">
        <v>6.3</v>
      </c>
      <c r="H55" s="79">
        <v>6.27</v>
      </c>
      <c r="I55" s="79"/>
      <c r="J55" s="42"/>
      <c r="K55" s="42"/>
      <c r="L55" s="2"/>
      <c r="M55" s="51" t="s">
        <v>392</v>
      </c>
      <c r="N55" s="2"/>
      <c r="O55" s="55"/>
      <c r="Q55" s="43" t="e">
        <f>IF(COUNTIF(#REF!:#REF!,B55)&gt;0,1,"")</f>
        <v>#REF!</v>
      </c>
      <c r="R55" s="41" t="e">
        <f>IF(COUNTIF(#REF!:#REF!,B55)&gt;0,1,"")</f>
        <v>#REF!</v>
      </c>
      <c r="S55" s="53"/>
    </row>
    <row r="56" spans="1:19" ht="28.8">
      <c r="A56" s="45">
        <v>53</v>
      </c>
      <c r="B56" s="76" t="s">
        <v>106</v>
      </c>
      <c r="C56" s="74" t="s">
        <v>319</v>
      </c>
      <c r="D56" s="77" t="s">
        <v>107</v>
      </c>
      <c r="E56" s="75" t="s">
        <v>402</v>
      </c>
      <c r="F56" s="78">
        <v>13899613278</v>
      </c>
      <c r="G56" s="79">
        <v>4.9000000000000004</v>
      </c>
      <c r="H56" s="79">
        <v>6.28</v>
      </c>
      <c r="I56" s="79"/>
      <c r="J56" s="42"/>
      <c r="K56" s="42"/>
      <c r="L56" s="2"/>
      <c r="M56" s="51" t="s">
        <v>392</v>
      </c>
      <c r="N56" s="2"/>
      <c r="O56" s="55"/>
      <c r="Q56" s="43" t="e">
        <f>IF(COUNTIF(#REF!:#REF!,B56)&gt;0,1,"")</f>
        <v>#REF!</v>
      </c>
      <c r="R56" s="41" t="e">
        <f>IF(COUNTIF(#REF!:#REF!,B56)&gt;0,1,"")</f>
        <v>#REF!</v>
      </c>
    </row>
    <row r="57" spans="1:19" ht="28.8">
      <c r="A57" s="45">
        <v>54</v>
      </c>
      <c r="B57" s="76" t="s">
        <v>121</v>
      </c>
      <c r="C57" s="74" t="s">
        <v>301</v>
      </c>
      <c r="D57" s="77" t="s">
        <v>122</v>
      </c>
      <c r="E57" s="75" t="s">
        <v>403</v>
      </c>
      <c r="F57" s="78">
        <v>15022994393</v>
      </c>
      <c r="G57" s="79"/>
      <c r="H57" s="79"/>
      <c r="I57" s="42">
        <v>6.28</v>
      </c>
      <c r="J57" s="42"/>
      <c r="K57" s="42"/>
      <c r="L57" s="2"/>
      <c r="M57" s="51" t="s">
        <v>392</v>
      </c>
      <c r="N57" s="2"/>
      <c r="O57" s="55"/>
      <c r="Q57" s="43" t="e">
        <f>IF(COUNTIF(#REF!:#REF!,B57)&gt;0,1,"")</f>
        <v>#REF!</v>
      </c>
      <c r="R57" s="41" t="e">
        <f>IF(COUNTIF(#REF!:#REF!,B57)&gt;0,1,"")</f>
        <v>#REF!</v>
      </c>
    </row>
    <row r="58" spans="1:19" ht="28.8">
      <c r="A58" s="45">
        <v>55</v>
      </c>
      <c r="B58" s="76" t="s">
        <v>404</v>
      </c>
      <c r="C58" s="74" t="s">
        <v>319</v>
      </c>
      <c r="D58" s="77" t="s">
        <v>405</v>
      </c>
      <c r="E58" s="75" t="s">
        <v>406</v>
      </c>
      <c r="F58" s="78">
        <v>15699235095</v>
      </c>
      <c r="G58" s="79"/>
      <c r="H58" s="79"/>
      <c r="I58" s="42">
        <v>6.28</v>
      </c>
      <c r="J58" s="42"/>
      <c r="K58" s="42" t="s">
        <v>407</v>
      </c>
      <c r="L58" s="2"/>
      <c r="M58" s="51" t="s">
        <v>392</v>
      </c>
      <c r="N58" s="2"/>
      <c r="O58" s="55"/>
      <c r="Q58" s="43" t="e">
        <f>IF(COUNTIF(#REF!:#REF!,B58)&gt;0,1,"")</f>
        <v>#REF!</v>
      </c>
      <c r="R58" s="41" t="e">
        <f>IF(COUNTIF(#REF!:#REF!,B58)&gt;0,1,"")</f>
        <v>#REF!</v>
      </c>
    </row>
    <row r="59" spans="1:19" ht="28.8">
      <c r="A59" s="45">
        <v>56</v>
      </c>
      <c r="B59" s="76" t="s">
        <v>408</v>
      </c>
      <c r="C59" s="74" t="s">
        <v>319</v>
      </c>
      <c r="D59" s="77" t="s">
        <v>409</v>
      </c>
      <c r="E59" s="75" t="s">
        <v>410</v>
      </c>
      <c r="F59" s="78">
        <v>18394464156</v>
      </c>
      <c r="G59" s="79"/>
      <c r="H59" s="79"/>
      <c r="I59" s="42">
        <v>6.28</v>
      </c>
      <c r="J59" s="42" t="s">
        <v>411</v>
      </c>
      <c r="K59" s="42"/>
      <c r="L59" s="2"/>
      <c r="M59" s="51" t="s">
        <v>392</v>
      </c>
      <c r="N59" s="2"/>
      <c r="O59" s="55"/>
      <c r="Q59" s="43" t="e">
        <f>IF(COUNTIF(#REF!:#REF!,B59)&gt;0,1,"")</f>
        <v>#REF!</v>
      </c>
      <c r="R59" s="41" t="e">
        <f>IF(COUNTIF(#REF!:#REF!,B59)&gt;0,1,"")</f>
        <v>#REF!</v>
      </c>
    </row>
    <row r="60" spans="1:19" ht="28.8">
      <c r="A60" s="45">
        <v>57</v>
      </c>
      <c r="B60" s="76" t="s">
        <v>412</v>
      </c>
      <c r="C60" s="74" t="s">
        <v>319</v>
      </c>
      <c r="D60" s="77" t="s">
        <v>413</v>
      </c>
      <c r="E60" s="75" t="s">
        <v>414</v>
      </c>
      <c r="F60" s="78">
        <v>18799279986</v>
      </c>
      <c r="G60" s="79"/>
      <c r="H60" s="79"/>
      <c r="I60" s="42"/>
      <c r="J60" s="42" t="s">
        <v>415</v>
      </c>
      <c r="K60" s="42"/>
      <c r="L60" s="2"/>
      <c r="M60" s="51" t="s">
        <v>392</v>
      </c>
      <c r="N60" s="2"/>
      <c r="O60" s="55"/>
      <c r="Q60" s="43" t="e">
        <f>IF(COUNTIF(#REF!:#REF!,B60)&gt;0,1,"")</f>
        <v>#REF!</v>
      </c>
      <c r="R60" s="41" t="e">
        <f>IF(COUNTIF(#REF!:#REF!,B60)&gt;0,1,"")</f>
        <v>#REF!</v>
      </c>
    </row>
    <row r="61" spans="1:19" ht="28.8">
      <c r="A61" s="45">
        <v>58</v>
      </c>
      <c r="B61" s="76" t="s">
        <v>416</v>
      </c>
      <c r="C61" s="74" t="s">
        <v>319</v>
      </c>
      <c r="D61" s="77" t="s">
        <v>417</v>
      </c>
      <c r="E61" s="75" t="s">
        <v>418</v>
      </c>
      <c r="F61" s="78">
        <v>13993802592</v>
      </c>
      <c r="G61" s="79"/>
      <c r="H61" s="79"/>
      <c r="I61" s="42"/>
      <c r="J61" s="42" t="s">
        <v>415</v>
      </c>
      <c r="K61" s="42"/>
      <c r="L61" s="2"/>
      <c r="M61" s="51" t="s">
        <v>392</v>
      </c>
      <c r="N61" s="2"/>
      <c r="O61" s="55"/>
      <c r="Q61" s="43" t="e">
        <f>IF(COUNTIF(#REF!:#REF!,B61)&gt;0,1,"")</f>
        <v>#REF!</v>
      </c>
      <c r="R61" s="41" t="e">
        <f>IF(COUNTIF(#REF!:#REF!,B61)&gt;0,1,"")</f>
        <v>#REF!</v>
      </c>
    </row>
    <row r="62" spans="1:19" ht="28.8">
      <c r="A62" s="45">
        <v>59</v>
      </c>
      <c r="B62" s="76" t="s">
        <v>419</v>
      </c>
      <c r="C62" s="74" t="s">
        <v>319</v>
      </c>
      <c r="D62" s="77" t="s">
        <v>420</v>
      </c>
      <c r="E62" s="75" t="s">
        <v>421</v>
      </c>
      <c r="F62" s="78">
        <v>13141929642</v>
      </c>
      <c r="G62" s="79"/>
      <c r="H62" s="79"/>
      <c r="I62" s="42"/>
      <c r="J62" s="42" t="s">
        <v>415</v>
      </c>
      <c r="K62" s="42"/>
      <c r="L62" s="2"/>
      <c r="M62" s="51" t="s">
        <v>392</v>
      </c>
      <c r="N62" s="2"/>
      <c r="O62" s="55"/>
      <c r="Q62" s="43" t="e">
        <f>IF(COUNTIF(#REF!:#REF!,B62)&gt;0,1,"")</f>
        <v>#REF!</v>
      </c>
      <c r="R62" s="41" t="e">
        <f>IF(COUNTIF(#REF!:#REF!,B62)&gt;0,1,"")</f>
        <v>#REF!</v>
      </c>
    </row>
    <row r="63" spans="1:19" ht="28.8">
      <c r="A63" s="45">
        <v>60</v>
      </c>
      <c r="B63" s="76" t="s">
        <v>422</v>
      </c>
      <c r="C63" s="74" t="s">
        <v>319</v>
      </c>
      <c r="D63" s="77" t="s">
        <v>423</v>
      </c>
      <c r="E63" s="75" t="s">
        <v>424</v>
      </c>
      <c r="F63" s="78">
        <v>15693865476</v>
      </c>
      <c r="G63" s="79"/>
      <c r="H63" s="79"/>
      <c r="I63" s="42"/>
      <c r="J63" s="42" t="s">
        <v>415</v>
      </c>
      <c r="K63" s="42"/>
      <c r="L63" s="2"/>
      <c r="M63" s="51" t="s">
        <v>392</v>
      </c>
      <c r="N63" s="2"/>
      <c r="O63" s="55"/>
      <c r="Q63" s="43" t="e">
        <f>IF(COUNTIF(#REF!:#REF!,B63)&gt;0,1,"")</f>
        <v>#REF!</v>
      </c>
      <c r="R63" s="41" t="e">
        <f>IF(COUNTIF(#REF!:#REF!,B63)&gt;0,1,"")</f>
        <v>#REF!</v>
      </c>
    </row>
    <row r="64" spans="1:19" ht="28.8">
      <c r="A64" s="45">
        <v>61</v>
      </c>
      <c r="B64" s="76" t="s">
        <v>425</v>
      </c>
      <c r="C64" s="74" t="s">
        <v>319</v>
      </c>
      <c r="D64" s="77" t="s">
        <v>426</v>
      </c>
      <c r="E64" s="75" t="s">
        <v>427</v>
      </c>
      <c r="F64" s="78">
        <v>15276666535</v>
      </c>
      <c r="G64" s="79"/>
      <c r="H64" s="79"/>
      <c r="I64" s="42"/>
      <c r="J64" s="42" t="s">
        <v>415</v>
      </c>
      <c r="K64" s="42"/>
      <c r="L64" s="2"/>
      <c r="M64" s="51" t="s">
        <v>392</v>
      </c>
      <c r="N64" s="2"/>
      <c r="O64" s="55"/>
      <c r="Q64" s="43" t="e">
        <f>IF(COUNTIF(#REF!:#REF!,B64)&gt;0,1,"")</f>
        <v>#REF!</v>
      </c>
      <c r="R64" s="41" t="e">
        <f>IF(COUNTIF(#REF!:#REF!,B64)&gt;0,1,"")</f>
        <v>#REF!</v>
      </c>
    </row>
    <row r="65" spans="1:19" ht="28.8">
      <c r="A65" s="45">
        <v>62</v>
      </c>
      <c r="B65" s="76" t="s">
        <v>428</v>
      </c>
      <c r="C65" s="74" t="s">
        <v>319</v>
      </c>
      <c r="D65" s="77" t="s">
        <v>429</v>
      </c>
      <c r="E65" s="75" t="s">
        <v>430</v>
      </c>
      <c r="F65" s="78">
        <v>13289916650</v>
      </c>
      <c r="G65" s="79"/>
      <c r="H65" s="79"/>
      <c r="I65" s="42"/>
      <c r="J65" s="42" t="s">
        <v>415</v>
      </c>
      <c r="K65" s="42"/>
      <c r="L65" s="2"/>
      <c r="M65" s="51" t="s">
        <v>392</v>
      </c>
      <c r="N65" s="2"/>
      <c r="O65" s="55"/>
      <c r="Q65" s="43" t="e">
        <f>IF(COUNTIF(#REF!:#REF!,B65)&gt;0,1,"")</f>
        <v>#REF!</v>
      </c>
      <c r="R65" s="41" t="e">
        <f>IF(COUNTIF(#REF!:#REF!,B65)&gt;0,1,"")</f>
        <v>#REF!</v>
      </c>
    </row>
    <row r="66" spans="1:19" ht="28.8">
      <c r="A66" s="45">
        <v>63</v>
      </c>
      <c r="B66" s="76" t="s">
        <v>431</v>
      </c>
      <c r="C66" s="74" t="s">
        <v>319</v>
      </c>
      <c r="D66" s="77" t="s">
        <v>432</v>
      </c>
      <c r="E66" s="75" t="s">
        <v>414</v>
      </c>
      <c r="F66" s="78">
        <v>18599088868</v>
      </c>
      <c r="G66" s="79"/>
      <c r="H66" s="79"/>
      <c r="I66" s="42"/>
      <c r="J66" s="42" t="s">
        <v>433</v>
      </c>
      <c r="K66" s="42"/>
      <c r="L66" s="2"/>
      <c r="M66" s="51" t="s">
        <v>392</v>
      </c>
      <c r="N66" s="2"/>
      <c r="O66" s="55"/>
      <c r="Q66" s="43" t="e">
        <f>IF(COUNTIF(#REF!:#REF!,B66)&gt;0,1,"")</f>
        <v>#REF!</v>
      </c>
      <c r="R66" s="41" t="e">
        <f>IF(COUNTIF(#REF!:#REF!,B66)&gt;0,1,"")</f>
        <v>#REF!</v>
      </c>
    </row>
    <row r="67" spans="1:19" ht="28.8">
      <c r="A67" s="45">
        <v>64</v>
      </c>
      <c r="B67" s="62" t="s">
        <v>434</v>
      </c>
      <c r="C67" s="74" t="s">
        <v>319</v>
      </c>
      <c r="D67" s="57" t="s">
        <v>435</v>
      </c>
      <c r="E67" s="75" t="s">
        <v>436</v>
      </c>
      <c r="F67" s="73">
        <v>18164976072</v>
      </c>
      <c r="G67" s="42"/>
      <c r="H67" s="42"/>
      <c r="I67" s="42">
        <v>6.28</v>
      </c>
      <c r="J67" s="42"/>
      <c r="K67" s="42"/>
      <c r="L67" s="2"/>
      <c r="M67" s="51" t="s">
        <v>437</v>
      </c>
      <c r="N67" s="2"/>
      <c r="O67" s="55"/>
      <c r="Q67" s="43" t="e">
        <f>IF(COUNTIF(#REF!:#REF!,B67)&gt;0,1,"")</f>
        <v>#REF!</v>
      </c>
      <c r="R67" s="41" t="e">
        <f>IF(COUNTIF(#REF!:#REF!,B67)&gt;0,1,"")</f>
        <v>#REF!</v>
      </c>
      <c r="S67" s="53"/>
    </row>
    <row r="68" spans="1:19" ht="28.8">
      <c r="A68" s="45">
        <v>65</v>
      </c>
      <c r="B68" s="62" t="s">
        <v>438</v>
      </c>
      <c r="C68" s="74" t="s">
        <v>319</v>
      </c>
      <c r="D68" s="57" t="s">
        <v>439</v>
      </c>
      <c r="E68" s="75" t="s">
        <v>440</v>
      </c>
      <c r="F68" s="73">
        <v>18291842856</v>
      </c>
      <c r="G68" s="42"/>
      <c r="H68" s="42"/>
      <c r="I68" s="42">
        <v>6.28</v>
      </c>
      <c r="J68" s="42"/>
      <c r="K68" s="42"/>
      <c r="L68" s="2"/>
      <c r="M68" s="51" t="s">
        <v>437</v>
      </c>
      <c r="N68" s="2"/>
      <c r="O68" s="55"/>
      <c r="Q68" s="43" t="e">
        <f>IF(COUNTIF(#REF!:#REF!,B68)&gt;0,1,"")</f>
        <v>#REF!</v>
      </c>
      <c r="R68" s="41" t="e">
        <f>IF(COUNTIF(#REF!:#REF!,B68)&gt;0,1,"")</f>
        <v>#REF!</v>
      </c>
      <c r="S68" s="53"/>
    </row>
    <row r="69" spans="1:19" ht="28.8">
      <c r="A69" s="45">
        <v>66</v>
      </c>
      <c r="B69" s="62" t="s">
        <v>441</v>
      </c>
      <c r="C69" s="74" t="s">
        <v>319</v>
      </c>
      <c r="D69" s="57" t="s">
        <v>442</v>
      </c>
      <c r="E69" s="75" t="s">
        <v>443</v>
      </c>
      <c r="F69" s="73">
        <v>18095406997</v>
      </c>
      <c r="G69" s="42"/>
      <c r="H69" s="42"/>
      <c r="I69" s="42">
        <v>6.28</v>
      </c>
      <c r="J69" s="42"/>
      <c r="K69" s="42"/>
      <c r="L69" s="2"/>
      <c r="M69" s="51" t="s">
        <v>437</v>
      </c>
      <c r="N69" s="2"/>
      <c r="O69" s="55"/>
      <c r="Q69" s="43" t="e">
        <f>IF(COUNTIF(#REF!:#REF!,B69)&gt;0,1,"")</f>
        <v>#REF!</v>
      </c>
      <c r="R69" s="41" t="e">
        <f>IF(COUNTIF(#REF!:#REF!,B69)&gt;0,1,"")</f>
        <v>#REF!</v>
      </c>
      <c r="S69" s="53"/>
    </row>
    <row r="70" spans="1:19" ht="28.8">
      <c r="A70" s="45">
        <v>67</v>
      </c>
      <c r="B70" s="62" t="s">
        <v>444</v>
      </c>
      <c r="C70" s="74" t="s">
        <v>319</v>
      </c>
      <c r="D70" s="57" t="s">
        <v>445</v>
      </c>
      <c r="E70" s="75" t="s">
        <v>440</v>
      </c>
      <c r="F70" s="73">
        <v>18391859349</v>
      </c>
      <c r="G70" s="42"/>
      <c r="H70" s="42"/>
      <c r="I70" s="42">
        <v>6.28</v>
      </c>
      <c r="J70" s="42"/>
      <c r="K70" s="42"/>
      <c r="L70" s="2"/>
      <c r="M70" s="51" t="s">
        <v>437</v>
      </c>
      <c r="N70" s="2"/>
      <c r="O70" s="55"/>
      <c r="Q70" s="43" t="e">
        <f>IF(COUNTIF(#REF!:#REF!,B70)&gt;0,1,"")</f>
        <v>#REF!</v>
      </c>
      <c r="R70" s="41" t="e">
        <f>IF(COUNTIF(#REF!:#REF!,B70)&gt;0,1,"")</f>
        <v>#REF!</v>
      </c>
      <c r="S70" s="53"/>
    </row>
    <row r="71" spans="1:19" ht="28.8">
      <c r="A71" s="45">
        <v>68</v>
      </c>
      <c r="B71" s="62" t="s">
        <v>446</v>
      </c>
      <c r="C71" s="74" t="s">
        <v>319</v>
      </c>
      <c r="D71" s="57" t="s">
        <v>447</v>
      </c>
      <c r="E71" s="75" t="s">
        <v>448</v>
      </c>
      <c r="F71" s="73">
        <v>18699127012</v>
      </c>
      <c r="G71" s="42">
        <v>4.25</v>
      </c>
      <c r="H71" s="42">
        <v>6.16</v>
      </c>
      <c r="I71" s="42"/>
      <c r="J71" s="42"/>
      <c r="K71" s="42"/>
      <c r="L71" s="2"/>
      <c r="M71" s="51" t="s">
        <v>449</v>
      </c>
      <c r="N71" s="2" t="s">
        <v>324</v>
      </c>
      <c r="O71" s="55" t="s">
        <v>450</v>
      </c>
      <c r="Q71" s="43" t="e">
        <f>IF(COUNTIF(#REF!:#REF!,B71)&gt;0,1,"")</f>
        <v>#REF!</v>
      </c>
      <c r="R71" s="41" t="e">
        <f>IF(COUNTIF(#REF!:#REF!,B71)&gt;0,1,"")</f>
        <v>#REF!</v>
      </c>
    </row>
    <row r="72" spans="1:19" ht="21.6">
      <c r="A72" s="45">
        <v>69</v>
      </c>
      <c r="B72" s="62" t="s">
        <v>451</v>
      </c>
      <c r="C72" s="45" t="s">
        <v>225</v>
      </c>
      <c r="D72" s="57" t="s">
        <v>452</v>
      </c>
      <c r="E72" s="80" t="s">
        <v>453</v>
      </c>
      <c r="F72" s="81" t="s">
        <v>454</v>
      </c>
      <c r="G72" s="82">
        <v>5.29</v>
      </c>
      <c r="H72" s="42">
        <v>6.28</v>
      </c>
      <c r="I72" s="83"/>
      <c r="J72" s="83"/>
      <c r="K72" s="83"/>
      <c r="L72" s="55"/>
      <c r="M72" s="16" t="s">
        <v>455</v>
      </c>
      <c r="N72" s="55" t="s">
        <v>456</v>
      </c>
      <c r="O72" s="55" t="s">
        <v>457</v>
      </c>
      <c r="Q72" s="43" t="e">
        <f>IF(COUNTIF(#REF!:#REF!,B72)&gt;0,1,"")</f>
        <v>#REF!</v>
      </c>
      <c r="R72" s="41" t="e">
        <f>IF(COUNTIF(#REF!:#REF!,B72)&gt;0,1,"")</f>
        <v>#REF!</v>
      </c>
    </row>
    <row r="73" spans="1:19" ht="21.6">
      <c r="A73" s="45">
        <v>70</v>
      </c>
      <c r="B73" s="62" t="s">
        <v>458</v>
      </c>
      <c r="C73" s="45" t="s">
        <v>225</v>
      </c>
      <c r="D73" s="57" t="s">
        <v>459</v>
      </c>
      <c r="E73" s="80" t="s">
        <v>460</v>
      </c>
      <c r="F73" s="81" t="s">
        <v>461</v>
      </c>
      <c r="G73" s="82"/>
      <c r="H73" s="42"/>
      <c r="I73" s="83"/>
      <c r="J73" s="83"/>
      <c r="K73" s="83"/>
      <c r="L73" s="55"/>
      <c r="M73" s="16" t="s">
        <v>455</v>
      </c>
      <c r="N73" s="55" t="s">
        <v>274</v>
      </c>
      <c r="O73" s="55" t="s">
        <v>462</v>
      </c>
      <c r="Q73" s="43" t="e">
        <f>IF(COUNTIF(#REF!:#REF!,B73)&gt;0,1,"")</f>
        <v>#REF!</v>
      </c>
      <c r="R73" s="41" t="e">
        <f>IF(COUNTIF(#REF!:#REF!,B73)&gt;0,1,"")</f>
        <v>#REF!</v>
      </c>
    </row>
    <row r="74" spans="1:19">
      <c r="A74" s="45">
        <v>71</v>
      </c>
      <c r="B74" s="62" t="s">
        <v>463</v>
      </c>
      <c r="C74" s="45" t="s">
        <v>225</v>
      </c>
      <c r="D74" s="57" t="s">
        <v>464</v>
      </c>
      <c r="E74" s="80" t="s">
        <v>465</v>
      </c>
      <c r="F74" s="81" t="s">
        <v>466</v>
      </c>
      <c r="G74" s="82"/>
      <c r="H74" s="42"/>
      <c r="I74" s="83"/>
      <c r="J74" s="83"/>
      <c r="K74" s="83"/>
      <c r="L74" s="55"/>
      <c r="M74" s="16" t="s">
        <v>455</v>
      </c>
      <c r="N74" s="55" t="s">
        <v>274</v>
      </c>
      <c r="O74" s="55" t="s">
        <v>467</v>
      </c>
      <c r="Q74" s="43" t="e">
        <f>IF(COUNTIF(#REF!:#REF!,B74)&gt;0,1,"")</f>
        <v>#REF!</v>
      </c>
      <c r="R74" s="41" t="e">
        <f>IF(COUNTIF(#REF!:#REF!,B74)&gt;0,1,"")</f>
        <v>#REF!</v>
      </c>
    </row>
    <row r="75" spans="1:19" ht="21.6">
      <c r="A75" s="45">
        <v>72</v>
      </c>
      <c r="B75" s="62" t="s">
        <v>468</v>
      </c>
      <c r="C75" s="45" t="s">
        <v>225</v>
      </c>
      <c r="D75" s="57" t="s">
        <v>469</v>
      </c>
      <c r="E75" s="80" t="s">
        <v>470</v>
      </c>
      <c r="F75" s="81" t="s">
        <v>471</v>
      </c>
      <c r="G75" s="82"/>
      <c r="H75" s="42"/>
      <c r="I75" s="83"/>
      <c r="J75" s="83"/>
      <c r="K75" s="83"/>
      <c r="L75" s="55"/>
      <c r="M75" s="16" t="s">
        <v>472</v>
      </c>
      <c r="N75" s="55" t="s">
        <v>348</v>
      </c>
      <c r="O75" s="55" t="s">
        <v>473</v>
      </c>
      <c r="Q75" s="43" t="e">
        <f>IF(COUNTIF(#REF!:#REF!,B75)&gt;0,1,"")</f>
        <v>#REF!</v>
      </c>
      <c r="R75" s="41" t="e">
        <f>IF(COUNTIF(#REF!:#REF!,B75)&gt;0,1,"")</f>
        <v>#REF!</v>
      </c>
    </row>
    <row r="76" spans="1:19">
      <c r="A76" s="45">
        <v>73</v>
      </c>
      <c r="B76" s="62" t="s">
        <v>474</v>
      </c>
      <c r="C76" s="45" t="s">
        <v>225</v>
      </c>
      <c r="D76" s="57" t="s">
        <v>475</v>
      </c>
      <c r="E76" s="80" t="s">
        <v>476</v>
      </c>
      <c r="F76" s="81" t="s">
        <v>477</v>
      </c>
      <c r="G76" s="82" t="s">
        <v>478</v>
      </c>
      <c r="H76" s="82"/>
      <c r="I76" s="83"/>
      <c r="J76" s="83"/>
      <c r="K76" s="83"/>
      <c r="L76" s="55"/>
      <c r="M76" s="16" t="s">
        <v>472</v>
      </c>
      <c r="N76" s="55" t="s">
        <v>309</v>
      </c>
      <c r="O76" s="55" t="s">
        <v>479</v>
      </c>
      <c r="Q76" s="43" t="e">
        <f>IF(COUNTIF(#REF!:#REF!,B76)&gt;0,1,"")</f>
        <v>#REF!</v>
      </c>
      <c r="R76" s="41" t="e">
        <f>IF(COUNTIF(#REF!:#REF!,B76)&gt;0,1,"")</f>
        <v>#REF!</v>
      </c>
    </row>
    <row r="77" spans="1:19" ht="21.6">
      <c r="A77" s="45">
        <v>74</v>
      </c>
      <c r="B77" s="62" t="s">
        <v>480</v>
      </c>
      <c r="C77" s="45" t="s">
        <v>225</v>
      </c>
      <c r="D77" s="57" t="s">
        <v>481</v>
      </c>
      <c r="E77" s="80" t="s">
        <v>482</v>
      </c>
      <c r="F77" s="81" t="s">
        <v>483</v>
      </c>
      <c r="G77" s="82"/>
      <c r="H77" s="42"/>
      <c r="I77" s="83"/>
      <c r="J77" s="83"/>
      <c r="K77" s="83"/>
      <c r="L77" s="55"/>
      <c r="M77" s="16" t="s">
        <v>472</v>
      </c>
      <c r="N77" s="55" t="s">
        <v>324</v>
      </c>
      <c r="O77" s="55" t="s">
        <v>484</v>
      </c>
      <c r="Q77" s="43" t="e">
        <f>IF(COUNTIF(#REF!:#REF!,B77)&gt;0,1,"")</f>
        <v>#REF!</v>
      </c>
      <c r="R77" s="41" t="e">
        <f>IF(COUNTIF(#REF!:#REF!,B77)&gt;0,1,"")</f>
        <v>#REF!</v>
      </c>
    </row>
    <row r="78" spans="1:19" ht="21.6">
      <c r="A78" s="45">
        <v>75</v>
      </c>
      <c r="B78" s="62" t="s">
        <v>485</v>
      </c>
      <c r="C78" s="45" t="s">
        <v>225</v>
      </c>
      <c r="D78" s="57" t="s">
        <v>486</v>
      </c>
      <c r="E78" s="80" t="s">
        <v>487</v>
      </c>
      <c r="F78" s="81" t="s">
        <v>488</v>
      </c>
      <c r="G78" s="82"/>
      <c r="H78" s="42"/>
      <c r="I78" s="83"/>
      <c r="J78" s="83"/>
      <c r="K78" s="83"/>
      <c r="L78" s="55"/>
      <c r="M78" s="16" t="s">
        <v>472</v>
      </c>
      <c r="N78" s="55" t="s">
        <v>309</v>
      </c>
      <c r="O78" s="55" t="s">
        <v>489</v>
      </c>
      <c r="Q78" s="43" t="e">
        <f>IF(COUNTIF(#REF!:#REF!,B78)&gt;0,1,"")</f>
        <v>#REF!</v>
      </c>
      <c r="R78" s="41" t="e">
        <f>IF(COUNTIF(#REF!:#REF!,B78)&gt;0,1,"")</f>
        <v>#REF!</v>
      </c>
    </row>
    <row r="79" spans="1:19">
      <c r="A79" s="45">
        <v>76</v>
      </c>
      <c r="B79" s="62" t="s">
        <v>490</v>
      </c>
      <c r="C79" s="45" t="s">
        <v>225</v>
      </c>
      <c r="D79" s="57" t="s">
        <v>491</v>
      </c>
      <c r="E79" s="80" t="s">
        <v>492</v>
      </c>
      <c r="F79" s="81" t="s">
        <v>493</v>
      </c>
      <c r="G79" s="82"/>
      <c r="H79" s="42"/>
      <c r="I79" s="83"/>
      <c r="J79" s="83"/>
      <c r="K79" s="83"/>
      <c r="L79" s="55"/>
      <c r="M79" s="16" t="s">
        <v>472</v>
      </c>
      <c r="N79" s="55" t="s">
        <v>348</v>
      </c>
      <c r="O79" s="55" t="s">
        <v>494</v>
      </c>
      <c r="Q79" s="43" t="e">
        <f>IF(COUNTIF(#REF!:#REF!,B79)&gt;0,1,"")</f>
        <v>#REF!</v>
      </c>
      <c r="R79" s="41" t="e">
        <f>IF(COUNTIF(#REF!:#REF!,B79)&gt;0,1,"")</f>
        <v>#REF!</v>
      </c>
    </row>
    <row r="80" spans="1:19" ht="21.6">
      <c r="A80" s="45">
        <v>77</v>
      </c>
      <c r="B80" s="62" t="s">
        <v>495</v>
      </c>
      <c r="C80" s="45" t="s">
        <v>225</v>
      </c>
      <c r="D80" s="57" t="s">
        <v>496</v>
      </c>
      <c r="E80" s="80" t="s">
        <v>497</v>
      </c>
      <c r="F80" s="81" t="s">
        <v>498</v>
      </c>
      <c r="G80" s="84" t="s">
        <v>499</v>
      </c>
      <c r="H80" s="84" t="s">
        <v>499</v>
      </c>
      <c r="I80" s="83"/>
      <c r="J80" s="83"/>
      <c r="K80" s="83"/>
      <c r="L80" s="55"/>
      <c r="M80" s="16" t="s">
        <v>500</v>
      </c>
      <c r="N80" s="55" t="s">
        <v>309</v>
      </c>
      <c r="O80" s="55" t="s">
        <v>501</v>
      </c>
      <c r="Q80" s="43" t="e">
        <f>IF(COUNTIF(#REF!:#REF!,B80)&gt;0,1,"")</f>
        <v>#REF!</v>
      </c>
      <c r="R80" s="41" t="e">
        <f>IF(COUNTIF(#REF!:#REF!,B80)&gt;0,1,"")</f>
        <v>#REF!</v>
      </c>
    </row>
    <row r="81" spans="1:19" ht="21.6">
      <c r="A81" s="45">
        <v>78</v>
      </c>
      <c r="B81" s="72" t="s">
        <v>502</v>
      </c>
      <c r="C81" s="45" t="s">
        <v>225</v>
      </c>
      <c r="D81" s="57" t="s">
        <v>503</v>
      </c>
      <c r="E81" s="80" t="s">
        <v>497</v>
      </c>
      <c r="F81" s="81" t="s">
        <v>504</v>
      </c>
      <c r="G81" s="42" t="s">
        <v>338</v>
      </c>
      <c r="H81" s="42" t="s">
        <v>338</v>
      </c>
      <c r="I81" s="42" t="s">
        <v>338</v>
      </c>
      <c r="J81" s="83"/>
      <c r="K81" s="83"/>
      <c r="L81" s="55"/>
      <c r="M81" s="16" t="s">
        <v>500</v>
      </c>
      <c r="N81" s="55" t="s">
        <v>332</v>
      </c>
      <c r="O81" s="55" t="s">
        <v>505</v>
      </c>
      <c r="Q81" s="43" t="e">
        <f>IF(COUNTIF(#REF!:#REF!,B81)&gt;0,1,"")</f>
        <v>#REF!</v>
      </c>
      <c r="R81" s="41" t="e">
        <f>IF(COUNTIF(#REF!:#REF!,B81)&gt;0,1,"")</f>
        <v>#REF!</v>
      </c>
      <c r="S81" s="53"/>
    </row>
    <row r="82" spans="1:19" ht="21.6">
      <c r="A82" s="45">
        <v>79</v>
      </c>
      <c r="B82" s="62" t="s">
        <v>506</v>
      </c>
      <c r="C82" s="46" t="s">
        <v>225</v>
      </c>
      <c r="D82" s="70" t="s">
        <v>507</v>
      </c>
      <c r="E82" s="80" t="s">
        <v>508</v>
      </c>
      <c r="F82" s="85" t="s">
        <v>509</v>
      </c>
      <c r="G82" s="42">
        <v>5.23</v>
      </c>
      <c r="H82" s="83"/>
      <c r="I82" s="83"/>
      <c r="J82" s="83"/>
      <c r="K82" s="83"/>
      <c r="L82" s="55"/>
      <c r="M82" s="16" t="s">
        <v>500</v>
      </c>
      <c r="N82" s="55" t="s">
        <v>309</v>
      </c>
      <c r="O82" s="55" t="s">
        <v>510</v>
      </c>
      <c r="Q82" s="43" t="e">
        <f>IF(COUNTIF(#REF!:#REF!,B82)&gt;0,1,"")</f>
        <v>#REF!</v>
      </c>
      <c r="R82" s="41" t="e">
        <f>IF(COUNTIF(#REF!:#REF!,B82)&gt;0,1,"")</f>
        <v>#REF!</v>
      </c>
    </row>
    <row r="83" spans="1:19" ht="28.8">
      <c r="A83" s="45">
        <v>80</v>
      </c>
      <c r="B83" s="62" t="s">
        <v>511</v>
      </c>
      <c r="C83" s="46" t="s">
        <v>225</v>
      </c>
      <c r="D83" s="70" t="s">
        <v>512</v>
      </c>
      <c r="E83" s="86" t="s">
        <v>513</v>
      </c>
      <c r="F83" s="85" t="s">
        <v>514</v>
      </c>
      <c r="G83" s="42" t="s">
        <v>338</v>
      </c>
      <c r="H83" s="83"/>
      <c r="I83" s="83"/>
      <c r="J83" s="83"/>
      <c r="K83" s="83"/>
      <c r="L83" s="55"/>
      <c r="M83" s="16" t="s">
        <v>500</v>
      </c>
      <c r="N83" s="55" t="s">
        <v>309</v>
      </c>
      <c r="O83" s="55" t="s">
        <v>515</v>
      </c>
      <c r="Q83" s="43" t="e">
        <f>IF(COUNTIF(#REF!:#REF!,B83)&gt;0,1,"")</f>
        <v>#REF!</v>
      </c>
      <c r="R83" s="41" t="e">
        <f>IF(COUNTIF(#REF!:#REF!,B83)&gt;0,1,"")</f>
        <v>#REF!</v>
      </c>
    </row>
    <row r="84" spans="1:19" ht="21.6">
      <c r="A84" s="45">
        <v>81</v>
      </c>
      <c r="B84" s="62" t="s">
        <v>516</v>
      </c>
      <c r="C84" s="46" t="s">
        <v>225</v>
      </c>
      <c r="D84" s="70" t="s">
        <v>517</v>
      </c>
      <c r="E84" s="80" t="s">
        <v>518</v>
      </c>
      <c r="F84" s="85" t="s">
        <v>519</v>
      </c>
      <c r="G84" s="42" t="s">
        <v>338</v>
      </c>
      <c r="H84" s="83"/>
      <c r="I84" s="83"/>
      <c r="J84" s="83"/>
      <c r="K84" s="83"/>
      <c r="L84" s="55"/>
      <c r="M84" s="16" t="s">
        <v>500</v>
      </c>
      <c r="N84" s="55" t="s">
        <v>348</v>
      </c>
      <c r="O84" s="55" t="s">
        <v>520</v>
      </c>
      <c r="Q84" s="43" t="e">
        <f>IF(COUNTIF(#REF!:#REF!,B84)&gt;0,1,"")</f>
        <v>#REF!</v>
      </c>
      <c r="R84" s="41" t="e">
        <f>IF(COUNTIF(#REF!:#REF!,B84)&gt;0,1,"")</f>
        <v>#REF!</v>
      </c>
    </row>
    <row r="85" spans="1:19" ht="21.6">
      <c r="A85" s="45">
        <v>82</v>
      </c>
      <c r="B85" s="62" t="s">
        <v>521</v>
      </c>
      <c r="C85" s="46" t="s">
        <v>225</v>
      </c>
      <c r="D85" s="70" t="s">
        <v>522</v>
      </c>
      <c r="E85" s="80" t="s">
        <v>523</v>
      </c>
      <c r="F85" s="85" t="s">
        <v>524</v>
      </c>
      <c r="G85" s="42"/>
      <c r="H85" s="83"/>
      <c r="I85" s="83" t="s">
        <v>525</v>
      </c>
      <c r="J85" s="83"/>
      <c r="K85" s="83"/>
      <c r="L85" s="55"/>
      <c r="M85" s="16" t="s">
        <v>500</v>
      </c>
      <c r="N85" s="55" t="s">
        <v>309</v>
      </c>
      <c r="O85" s="55" t="s">
        <v>526</v>
      </c>
      <c r="Q85" s="43" t="e">
        <f>IF(COUNTIF(#REF!:#REF!,B85)&gt;0,1,"")</f>
        <v>#REF!</v>
      </c>
      <c r="R85" s="41" t="e">
        <f>IF(COUNTIF(#REF!:#REF!,B85)&gt;0,1,"")</f>
        <v>#REF!</v>
      </c>
    </row>
    <row r="86" spans="1:19" ht="21.6">
      <c r="A86" s="45">
        <v>83</v>
      </c>
      <c r="B86" s="62" t="s">
        <v>527</v>
      </c>
      <c r="C86" s="62" t="s">
        <v>301</v>
      </c>
      <c r="D86" s="70" t="s">
        <v>528</v>
      </c>
      <c r="E86" s="80" t="s">
        <v>529</v>
      </c>
      <c r="F86" s="85" t="s">
        <v>530</v>
      </c>
      <c r="G86" s="42"/>
      <c r="H86" s="83"/>
      <c r="I86" s="83" t="s">
        <v>531</v>
      </c>
      <c r="J86" s="83"/>
      <c r="K86" s="83"/>
      <c r="L86" s="55"/>
      <c r="M86" s="16" t="s">
        <v>532</v>
      </c>
      <c r="N86" s="55" t="s">
        <v>274</v>
      </c>
      <c r="O86" s="55" t="s">
        <v>533</v>
      </c>
      <c r="Q86" s="43" t="e">
        <f>IF(COUNTIF(#REF!:#REF!,B86)&gt;0,1,"")</f>
        <v>#REF!</v>
      </c>
      <c r="R86" s="41" t="e">
        <f>IF(COUNTIF(#REF!:#REF!,B86)&gt;0,1,"")</f>
        <v>#REF!</v>
      </c>
      <c r="S86" s="53"/>
    </row>
    <row r="87" spans="1:19" ht="21.6">
      <c r="A87" s="45">
        <v>84</v>
      </c>
      <c r="B87" s="62" t="s">
        <v>534</v>
      </c>
      <c r="C87" s="46" t="s">
        <v>225</v>
      </c>
      <c r="D87" s="70" t="s">
        <v>535</v>
      </c>
      <c r="E87" s="80" t="s">
        <v>536</v>
      </c>
      <c r="F87" s="85" t="s">
        <v>537</v>
      </c>
      <c r="G87" s="42"/>
      <c r="H87" s="83"/>
      <c r="I87" s="83" t="s">
        <v>531</v>
      </c>
      <c r="J87" s="83"/>
      <c r="K87" s="83"/>
      <c r="L87" s="55"/>
      <c r="M87" s="16" t="s">
        <v>532</v>
      </c>
      <c r="N87" s="55" t="s">
        <v>274</v>
      </c>
      <c r="O87" s="55" t="s">
        <v>538</v>
      </c>
      <c r="Q87" s="43" t="e">
        <f>IF(COUNTIF(#REF!:#REF!,B87)&gt;0,1,"")</f>
        <v>#REF!</v>
      </c>
      <c r="R87" s="41" t="e">
        <f>IF(COUNTIF(#REF!:#REF!,B87)&gt;0,1,"")</f>
        <v>#REF!</v>
      </c>
      <c r="S87" s="53"/>
    </row>
    <row r="88" spans="1:19">
      <c r="A88" s="45">
        <v>85</v>
      </c>
      <c r="B88" s="62" t="s">
        <v>539</v>
      </c>
      <c r="C88" s="46" t="s">
        <v>225</v>
      </c>
      <c r="D88" s="70" t="s">
        <v>540</v>
      </c>
      <c r="E88" s="80" t="s">
        <v>541</v>
      </c>
      <c r="F88" s="85" t="s">
        <v>542</v>
      </c>
      <c r="G88" s="42" t="s">
        <v>338</v>
      </c>
      <c r="H88" s="83"/>
      <c r="I88" s="83"/>
      <c r="J88" s="83"/>
      <c r="K88" s="83"/>
      <c r="L88" s="55"/>
      <c r="M88" s="16" t="s">
        <v>500</v>
      </c>
      <c r="N88" s="55" t="s">
        <v>348</v>
      </c>
      <c r="O88" s="55" t="s">
        <v>543</v>
      </c>
      <c r="Q88" s="43" t="e">
        <f>IF(COUNTIF(#REF!:#REF!,B88)&gt;0,1,"")</f>
        <v>#REF!</v>
      </c>
      <c r="R88" s="41" t="e">
        <f>IF(COUNTIF(#REF!:#REF!,B88)&gt;0,1,"")</f>
        <v>#REF!</v>
      </c>
      <c r="S88" s="53"/>
    </row>
    <row r="89" spans="1:19" ht="21.6">
      <c r="A89" s="45">
        <v>86</v>
      </c>
      <c r="B89" s="62" t="s">
        <v>544</v>
      </c>
      <c r="C89" s="62" t="s">
        <v>301</v>
      </c>
      <c r="D89" s="70" t="s">
        <v>545</v>
      </c>
      <c r="E89" s="80" t="s">
        <v>546</v>
      </c>
      <c r="F89" s="85" t="s">
        <v>547</v>
      </c>
      <c r="G89" s="42" t="s">
        <v>338</v>
      </c>
      <c r="H89" s="83"/>
      <c r="I89" s="83"/>
      <c r="J89" s="83"/>
      <c r="K89" s="83"/>
      <c r="L89" s="55"/>
      <c r="M89" s="16" t="s">
        <v>500</v>
      </c>
      <c r="N89" s="55" t="s">
        <v>309</v>
      </c>
      <c r="O89" s="55" t="s">
        <v>548</v>
      </c>
      <c r="Q89" s="43" t="e">
        <f>IF(COUNTIF(#REF!:#REF!,B89)&gt;0,1,"")</f>
        <v>#REF!</v>
      </c>
      <c r="R89" s="41" t="e">
        <f>IF(COUNTIF(#REF!:#REF!,B89)&gt;0,1,"")</f>
        <v>#REF!</v>
      </c>
    </row>
    <row r="90" spans="1:19" ht="21.6">
      <c r="A90" s="45">
        <v>87</v>
      </c>
      <c r="B90" s="62" t="s">
        <v>549</v>
      </c>
      <c r="C90" s="46" t="s">
        <v>225</v>
      </c>
      <c r="D90" s="70" t="s">
        <v>550</v>
      </c>
      <c r="E90" s="80" t="s">
        <v>551</v>
      </c>
      <c r="F90" s="85" t="s">
        <v>552</v>
      </c>
      <c r="G90" s="42" t="s">
        <v>338</v>
      </c>
      <c r="H90" s="83"/>
      <c r="I90" s="83"/>
      <c r="J90" s="83"/>
      <c r="K90" s="83"/>
      <c r="L90" s="55"/>
      <c r="M90" s="16" t="s">
        <v>500</v>
      </c>
      <c r="N90" s="55" t="s">
        <v>309</v>
      </c>
      <c r="O90" s="55" t="s">
        <v>553</v>
      </c>
      <c r="Q90" s="43" t="e">
        <f>IF(COUNTIF(#REF!:#REF!,B90)&gt;0,1,"")</f>
        <v>#REF!</v>
      </c>
      <c r="R90" s="41" t="e">
        <f>IF(COUNTIF(#REF!:#REF!,B90)&gt;0,1,"")</f>
        <v>#REF!</v>
      </c>
      <c r="S90" s="53"/>
    </row>
    <row r="91" spans="1:19" ht="21.6">
      <c r="A91" s="45">
        <v>88</v>
      </c>
      <c r="B91" s="62" t="s">
        <v>554</v>
      </c>
      <c r="C91" s="46" t="s">
        <v>225</v>
      </c>
      <c r="D91" s="70" t="s">
        <v>555</v>
      </c>
      <c r="E91" s="80" t="s">
        <v>556</v>
      </c>
      <c r="F91" s="85" t="s">
        <v>557</v>
      </c>
      <c r="G91" s="42">
        <v>4.29</v>
      </c>
      <c r="H91" s="83" t="s">
        <v>558</v>
      </c>
      <c r="I91" s="83"/>
      <c r="J91" s="83"/>
      <c r="K91" s="83"/>
      <c r="L91" s="55"/>
      <c r="M91" s="16" t="s">
        <v>500</v>
      </c>
      <c r="N91" s="55" t="s">
        <v>348</v>
      </c>
      <c r="O91" s="55" t="s">
        <v>559</v>
      </c>
      <c r="Q91" s="43" t="e">
        <f>IF(COUNTIF(#REF!:#REF!,B91)&gt;0,1,"")</f>
        <v>#REF!</v>
      </c>
      <c r="R91" s="41" t="e">
        <f>IF(COUNTIF(#REF!:#REF!,B91)&gt;0,1,"")</f>
        <v>#REF!</v>
      </c>
      <c r="S91" s="53"/>
    </row>
    <row r="92" spans="1:19" ht="21.6">
      <c r="A92" s="45">
        <v>89</v>
      </c>
      <c r="B92" s="62" t="s">
        <v>560</v>
      </c>
      <c r="C92" s="62" t="s">
        <v>301</v>
      </c>
      <c r="D92" s="70" t="s">
        <v>561</v>
      </c>
      <c r="E92" s="80" t="s">
        <v>551</v>
      </c>
      <c r="F92" s="85" t="s">
        <v>562</v>
      </c>
      <c r="G92" s="42">
        <v>4.29</v>
      </c>
      <c r="H92" s="83" t="s">
        <v>558</v>
      </c>
      <c r="I92" s="83"/>
      <c r="J92" s="83"/>
      <c r="K92" s="83"/>
      <c r="L92" s="55"/>
      <c r="M92" s="16" t="s">
        <v>500</v>
      </c>
      <c r="N92" s="55" t="s">
        <v>348</v>
      </c>
      <c r="O92" s="55" t="s">
        <v>563</v>
      </c>
      <c r="Q92" s="43" t="e">
        <f>IF(COUNTIF(#REF!:#REF!,B92)&gt;0,1,"")</f>
        <v>#REF!</v>
      </c>
      <c r="R92" s="41" t="e">
        <f>IF(COUNTIF(#REF!:#REF!,B92)&gt;0,1,"")</f>
        <v>#REF!</v>
      </c>
      <c r="S92" s="53"/>
    </row>
    <row r="93" spans="1:19" ht="21.6">
      <c r="A93" s="45">
        <v>90</v>
      </c>
      <c r="B93" s="62" t="s">
        <v>564</v>
      </c>
      <c r="C93" s="62" t="s">
        <v>301</v>
      </c>
      <c r="D93" s="70" t="s">
        <v>565</v>
      </c>
      <c r="E93" s="80" t="s">
        <v>566</v>
      </c>
      <c r="F93" s="85" t="s">
        <v>567</v>
      </c>
      <c r="G93" s="42" t="s">
        <v>338</v>
      </c>
      <c r="H93" s="83"/>
      <c r="I93" s="83"/>
      <c r="J93" s="83"/>
      <c r="K93" s="83"/>
      <c r="L93" s="55"/>
      <c r="M93" s="16" t="s">
        <v>500</v>
      </c>
      <c r="N93" s="55" t="s">
        <v>309</v>
      </c>
      <c r="O93" s="55" t="s">
        <v>568</v>
      </c>
      <c r="Q93" s="43" t="e">
        <f>IF(COUNTIF(#REF!:#REF!,B93)&gt;0,1,"")</f>
        <v>#REF!</v>
      </c>
      <c r="R93" s="41" t="e">
        <f>IF(COUNTIF(#REF!:#REF!,B93)&gt;0,1,"")</f>
        <v>#REF!</v>
      </c>
    </row>
    <row r="94" spans="1:19" ht="21.6">
      <c r="A94" s="45">
        <v>91</v>
      </c>
      <c r="B94" s="62" t="s">
        <v>569</v>
      </c>
      <c r="C94" s="46" t="s">
        <v>225</v>
      </c>
      <c r="D94" s="70" t="s">
        <v>570</v>
      </c>
      <c r="E94" s="80" t="s">
        <v>566</v>
      </c>
      <c r="F94" s="85" t="s">
        <v>571</v>
      </c>
      <c r="G94" s="42" t="s">
        <v>338</v>
      </c>
      <c r="H94" s="83"/>
      <c r="I94" s="83"/>
      <c r="J94" s="83"/>
      <c r="K94" s="83"/>
      <c r="L94" s="55"/>
      <c r="M94" s="16" t="s">
        <v>500</v>
      </c>
      <c r="N94" s="55" t="s">
        <v>348</v>
      </c>
      <c r="O94" s="87" t="s">
        <v>572</v>
      </c>
      <c r="Q94" s="43" t="e">
        <f>IF(COUNTIF(#REF!:#REF!,B94)&gt;0,1,"")</f>
        <v>#REF!</v>
      </c>
      <c r="R94" s="41" t="e">
        <f>IF(COUNTIF(#REF!:#REF!,B94)&gt;0,1,"")</f>
        <v>#REF!</v>
      </c>
    </row>
    <row r="95" spans="1:19" ht="21.6">
      <c r="A95" s="45">
        <v>92</v>
      </c>
      <c r="B95" s="62" t="s">
        <v>573</v>
      </c>
      <c r="C95" s="62" t="s">
        <v>301</v>
      </c>
      <c r="D95" s="70" t="s">
        <v>574</v>
      </c>
      <c r="E95" s="80" t="s">
        <v>575</v>
      </c>
      <c r="F95" s="85" t="s">
        <v>576</v>
      </c>
      <c r="G95" s="88" t="s">
        <v>499</v>
      </c>
      <c r="H95" s="88" t="s">
        <v>499</v>
      </c>
      <c r="I95" s="83"/>
      <c r="J95" s="83"/>
      <c r="K95" s="83"/>
      <c r="L95" s="55"/>
      <c r="M95" s="16" t="s">
        <v>500</v>
      </c>
      <c r="N95" s="55" t="s">
        <v>309</v>
      </c>
      <c r="O95" s="55" t="s">
        <v>577</v>
      </c>
      <c r="Q95" s="43" t="e">
        <f>IF(COUNTIF(#REF!:#REF!,B95)&gt;0,1,"")</f>
        <v>#REF!</v>
      </c>
      <c r="R95" s="41" t="e">
        <f>IF(COUNTIF(#REF!:#REF!,B95)&gt;0,1,"")</f>
        <v>#REF!</v>
      </c>
      <c r="S95" s="53"/>
    </row>
    <row r="96" spans="1:19" ht="21.6">
      <c r="A96" s="45">
        <v>93</v>
      </c>
      <c r="B96" s="62" t="s">
        <v>578</v>
      </c>
      <c r="C96" s="46" t="s">
        <v>225</v>
      </c>
      <c r="D96" s="70" t="s">
        <v>579</v>
      </c>
      <c r="E96" s="80" t="s">
        <v>580</v>
      </c>
      <c r="F96" s="85" t="s">
        <v>581</v>
      </c>
      <c r="G96" s="89" t="s">
        <v>499</v>
      </c>
      <c r="H96" s="89" t="s">
        <v>499</v>
      </c>
      <c r="I96" s="83"/>
      <c r="J96" s="83"/>
      <c r="K96" s="83"/>
      <c r="L96" s="55"/>
      <c r="M96" s="16" t="s">
        <v>500</v>
      </c>
      <c r="N96" s="55" t="s">
        <v>348</v>
      </c>
      <c r="O96" s="55" t="s">
        <v>582</v>
      </c>
      <c r="Q96" s="43" t="e">
        <f>IF(COUNTIF(#REF!:#REF!,B96)&gt;0,1,"")</f>
        <v>#REF!</v>
      </c>
      <c r="R96" s="41" t="e">
        <f>IF(COUNTIF(#REF!:#REF!,B96)&gt;0,1,"")</f>
        <v>#REF!</v>
      </c>
      <c r="S96" s="53"/>
    </row>
    <row r="97" spans="1:19" ht="21.6">
      <c r="A97" s="45">
        <v>94</v>
      </c>
      <c r="B97" s="62" t="s">
        <v>583</v>
      </c>
      <c r="C97" s="46" t="s">
        <v>225</v>
      </c>
      <c r="D97" s="70" t="s">
        <v>584</v>
      </c>
      <c r="E97" s="80" t="s">
        <v>585</v>
      </c>
      <c r="F97" s="85" t="s">
        <v>586</v>
      </c>
      <c r="G97" s="42">
        <v>4.22</v>
      </c>
      <c r="H97" s="42">
        <v>6.1</v>
      </c>
      <c r="I97" s="83"/>
      <c r="J97" s="83"/>
      <c r="K97" s="83"/>
      <c r="L97" s="55"/>
      <c r="M97" s="16" t="s">
        <v>500</v>
      </c>
      <c r="N97" s="55" t="s">
        <v>309</v>
      </c>
      <c r="O97" s="55" t="s">
        <v>587</v>
      </c>
      <c r="Q97" s="43" t="e">
        <f>IF(COUNTIF(#REF!:#REF!,B97)&gt;0,1,"")</f>
        <v>#REF!</v>
      </c>
      <c r="R97" s="41" t="e">
        <f>IF(COUNTIF(#REF!:#REF!,B97)&gt;0,1,"")</f>
        <v>#REF!</v>
      </c>
    </row>
    <row r="98" spans="1:19" ht="21.6">
      <c r="A98" s="45">
        <v>95</v>
      </c>
      <c r="B98" s="62" t="s">
        <v>588</v>
      </c>
      <c r="C98" s="46" t="s">
        <v>319</v>
      </c>
      <c r="D98" s="70" t="s">
        <v>589</v>
      </c>
      <c r="E98" s="80" t="s">
        <v>590</v>
      </c>
      <c r="F98" s="85" t="s">
        <v>591</v>
      </c>
      <c r="G98" s="42">
        <v>4.2300000000000004</v>
      </c>
      <c r="H98" s="42">
        <v>6.1</v>
      </c>
      <c r="I98" s="83"/>
      <c r="J98" s="83"/>
      <c r="K98" s="83"/>
      <c r="L98" s="55"/>
      <c r="M98" s="16" t="s">
        <v>500</v>
      </c>
      <c r="N98" s="55" t="s">
        <v>309</v>
      </c>
      <c r="O98" s="55" t="s">
        <v>592</v>
      </c>
      <c r="Q98" s="43" t="e">
        <f>IF(COUNTIF(#REF!:#REF!,B98)&gt;0,1,"")</f>
        <v>#REF!</v>
      </c>
      <c r="R98" s="41" t="e">
        <f>IF(COUNTIF(#REF!:#REF!,B98)&gt;0,1,"")</f>
        <v>#REF!</v>
      </c>
    </row>
    <row r="99" spans="1:19" ht="21.6">
      <c r="A99" s="45">
        <v>96</v>
      </c>
      <c r="B99" s="62" t="s">
        <v>593</v>
      </c>
      <c r="C99" s="46" t="s">
        <v>301</v>
      </c>
      <c r="D99" s="70" t="s">
        <v>594</v>
      </c>
      <c r="E99" s="80" t="s">
        <v>595</v>
      </c>
      <c r="F99" s="85" t="s">
        <v>596</v>
      </c>
      <c r="G99" s="42">
        <v>2.6</v>
      </c>
      <c r="H99" s="42">
        <v>3.6</v>
      </c>
      <c r="I99" s="83"/>
      <c r="J99" s="83"/>
      <c r="K99" s="83"/>
      <c r="L99" s="55"/>
      <c r="M99" s="16" t="s">
        <v>500</v>
      </c>
      <c r="N99" s="55" t="s">
        <v>348</v>
      </c>
      <c r="O99" s="55" t="s">
        <v>597</v>
      </c>
      <c r="Q99" s="43" t="e">
        <f>IF(COUNTIF(#REF!:#REF!,B99)&gt;0,1,"")</f>
        <v>#REF!</v>
      </c>
      <c r="R99" s="41" t="e">
        <f>IF(COUNTIF(#REF!:#REF!,B99)&gt;0,1,"")</f>
        <v>#REF!</v>
      </c>
    </row>
    <row r="100" spans="1:19" ht="21.6">
      <c r="A100" s="45">
        <v>97</v>
      </c>
      <c r="B100" s="72" t="s">
        <v>598</v>
      </c>
      <c r="C100" s="45" t="s">
        <v>225</v>
      </c>
      <c r="D100" s="57" t="s">
        <v>599</v>
      </c>
      <c r="E100" s="80" t="s">
        <v>600</v>
      </c>
      <c r="F100" s="81" t="s">
        <v>601</v>
      </c>
      <c r="G100" s="42" t="s">
        <v>338</v>
      </c>
      <c r="H100" s="42" t="s">
        <v>338</v>
      </c>
      <c r="I100" s="42" t="s">
        <v>338</v>
      </c>
      <c r="J100" s="83"/>
      <c r="K100" s="83"/>
      <c r="L100" s="55"/>
      <c r="M100" s="16" t="s">
        <v>500</v>
      </c>
      <c r="N100" s="55" t="s">
        <v>348</v>
      </c>
      <c r="O100" s="55" t="s">
        <v>602</v>
      </c>
      <c r="Q100" s="43" t="e">
        <f>IF(COUNTIF(#REF!:#REF!,B100)&gt;0,1,"")</f>
        <v>#REF!</v>
      </c>
      <c r="R100" s="41" t="e">
        <f>IF(COUNTIF(#REF!:#REF!,B100)&gt;0,1,"")</f>
        <v>#REF!</v>
      </c>
    </row>
    <row r="101" spans="1:19">
      <c r="A101" s="45">
        <v>98</v>
      </c>
      <c r="B101" s="72" t="s">
        <v>603</v>
      </c>
      <c r="C101" s="45" t="s">
        <v>225</v>
      </c>
      <c r="D101" s="57" t="s">
        <v>604</v>
      </c>
      <c r="E101" s="80" t="s">
        <v>605</v>
      </c>
      <c r="F101" s="81" t="s">
        <v>606</v>
      </c>
      <c r="G101" s="42" t="s">
        <v>381</v>
      </c>
      <c r="H101" s="42" t="s">
        <v>381</v>
      </c>
      <c r="I101" s="42" t="s">
        <v>381</v>
      </c>
      <c r="J101" s="83"/>
      <c r="K101" s="83"/>
      <c r="L101" s="55"/>
      <c r="M101" s="16" t="s">
        <v>532</v>
      </c>
      <c r="N101" s="55" t="s">
        <v>607</v>
      </c>
      <c r="O101" s="55" t="s">
        <v>608</v>
      </c>
      <c r="Q101" s="43" t="e">
        <f>IF(COUNTIF(#REF!:#REF!,B101)&gt;0,1,"")</f>
        <v>#REF!</v>
      </c>
      <c r="R101" s="41" t="e">
        <f>IF(COUNTIF(#REF!:#REF!,B101)&gt;0,1,"")</f>
        <v>#REF!</v>
      </c>
    </row>
    <row r="102" spans="1:19" ht="21.6">
      <c r="A102" s="45">
        <v>99</v>
      </c>
      <c r="B102" s="62" t="s">
        <v>609</v>
      </c>
      <c r="C102" s="45" t="s">
        <v>385</v>
      </c>
      <c r="D102" s="57" t="s">
        <v>610</v>
      </c>
      <c r="E102" s="80" t="s">
        <v>611</v>
      </c>
      <c r="F102" s="81" t="s">
        <v>612</v>
      </c>
      <c r="G102" s="42"/>
      <c r="H102" s="42"/>
      <c r="I102" s="42"/>
      <c r="J102" s="83"/>
      <c r="K102" s="83"/>
      <c r="L102" s="55"/>
      <c r="M102" s="16" t="s">
        <v>532</v>
      </c>
      <c r="N102" s="55" t="s">
        <v>613</v>
      </c>
      <c r="O102" s="55" t="s">
        <v>614</v>
      </c>
      <c r="Q102" s="43" t="e">
        <f>IF(COUNTIF(#REF!:#REF!,B102)&gt;0,1,"")</f>
        <v>#REF!</v>
      </c>
      <c r="R102" s="41" t="e">
        <f>IF(COUNTIF(#REF!:#REF!,B102)&gt;0,1,"")</f>
        <v>#REF!</v>
      </c>
      <c r="S102" s="53"/>
    </row>
    <row r="103" spans="1:19" ht="21.6">
      <c r="A103" s="45">
        <v>100</v>
      </c>
      <c r="B103" s="62" t="s">
        <v>615</v>
      </c>
      <c r="C103" s="45" t="s">
        <v>385</v>
      </c>
      <c r="D103" s="57" t="s">
        <v>616</v>
      </c>
      <c r="E103" s="80" t="s">
        <v>617</v>
      </c>
      <c r="F103" s="81" t="s">
        <v>618</v>
      </c>
      <c r="G103" s="42"/>
      <c r="H103" s="42"/>
      <c r="I103" s="42"/>
      <c r="J103" s="83" t="s">
        <v>619</v>
      </c>
      <c r="K103" s="83"/>
      <c r="L103" s="55"/>
      <c r="M103" s="16" t="s">
        <v>532</v>
      </c>
      <c r="N103" s="55"/>
      <c r="O103" s="55"/>
      <c r="Q103" s="43" t="e">
        <f>IF(COUNTIF(#REF!:#REF!,B103)&gt;0,1,"")</f>
        <v>#REF!</v>
      </c>
      <c r="R103" s="41" t="e">
        <f>IF(COUNTIF(#REF!:#REF!,B103)&gt;0,1,"")</f>
        <v>#REF!</v>
      </c>
      <c r="S103" s="53"/>
    </row>
    <row r="104" spans="1:19" ht="21.6">
      <c r="A104" s="45">
        <v>101</v>
      </c>
      <c r="B104" s="62" t="s">
        <v>620</v>
      </c>
      <c r="C104" s="45" t="s">
        <v>225</v>
      </c>
      <c r="D104" s="57" t="s">
        <v>621</v>
      </c>
      <c r="E104" s="80" t="s">
        <v>622</v>
      </c>
      <c r="F104" s="81" t="s">
        <v>623</v>
      </c>
      <c r="G104" s="42"/>
      <c r="H104" s="42"/>
      <c r="I104" s="42"/>
      <c r="J104" s="83"/>
      <c r="K104" s="83"/>
      <c r="L104" s="55"/>
      <c r="M104" s="16" t="s">
        <v>624</v>
      </c>
      <c r="N104" s="55" t="s">
        <v>309</v>
      </c>
      <c r="O104" s="55" t="s">
        <v>625</v>
      </c>
      <c r="Q104" s="43" t="e">
        <f>IF(COUNTIF(#REF!:#REF!,B104)&gt;0,1,"")</f>
        <v>#REF!</v>
      </c>
      <c r="R104" s="41" t="e">
        <f>IF(COUNTIF(#REF!:#REF!,B104)&gt;0,1,"")</f>
        <v>#REF!</v>
      </c>
      <c r="S104" s="53"/>
    </row>
    <row r="105" spans="1:19">
      <c r="A105" s="45">
        <v>102</v>
      </c>
      <c r="B105" s="62" t="s">
        <v>626</v>
      </c>
      <c r="C105" s="45" t="s">
        <v>319</v>
      </c>
      <c r="D105" s="57" t="s">
        <v>627</v>
      </c>
      <c r="E105" s="80" t="s">
        <v>628</v>
      </c>
      <c r="F105" s="81" t="s">
        <v>629</v>
      </c>
      <c r="G105" s="42"/>
      <c r="H105" s="42"/>
      <c r="I105" s="42"/>
      <c r="J105" s="83"/>
      <c r="K105" s="83"/>
      <c r="L105" s="55"/>
      <c r="M105" s="16" t="s">
        <v>624</v>
      </c>
      <c r="N105" s="55"/>
      <c r="O105" s="55" t="s">
        <v>630</v>
      </c>
      <c r="Q105" s="43" t="e">
        <f>IF(COUNTIF(#REF!:#REF!,B105)&gt;0,1,"")</f>
        <v>#REF!</v>
      </c>
      <c r="R105" s="41" t="e">
        <f>IF(COUNTIF(#REF!:#REF!,B105)&gt;0,1,"")</f>
        <v>#REF!</v>
      </c>
    </row>
    <row r="106" spans="1:19">
      <c r="A106" s="45">
        <v>103</v>
      </c>
      <c r="B106" s="62" t="s">
        <v>631</v>
      </c>
      <c r="C106" s="45" t="s">
        <v>301</v>
      </c>
      <c r="D106" s="57" t="s">
        <v>632</v>
      </c>
      <c r="E106" s="80" t="s">
        <v>633</v>
      </c>
      <c r="F106" s="81" t="s">
        <v>634</v>
      </c>
      <c r="G106" s="42"/>
      <c r="H106" s="42"/>
      <c r="I106" s="42"/>
      <c r="J106" s="83"/>
      <c r="K106" s="83"/>
      <c r="L106" s="55"/>
      <c r="M106" s="16" t="s">
        <v>624</v>
      </c>
      <c r="N106" s="55" t="s">
        <v>348</v>
      </c>
      <c r="O106" s="55" t="s">
        <v>635</v>
      </c>
      <c r="Q106" s="43" t="e">
        <f>IF(COUNTIF(#REF!:#REF!,B106)&gt;0,1,"")</f>
        <v>#REF!</v>
      </c>
      <c r="R106" s="41" t="e">
        <f>IF(COUNTIF(#REF!:#REF!,B106)&gt;0,1,"")</f>
        <v>#REF!</v>
      </c>
    </row>
    <row r="107" spans="1:19" ht="21.6">
      <c r="A107" s="45">
        <v>104</v>
      </c>
      <c r="B107" s="62" t="s">
        <v>636</v>
      </c>
      <c r="C107" s="45" t="s">
        <v>319</v>
      </c>
      <c r="D107" s="57" t="s">
        <v>637</v>
      </c>
      <c r="E107" s="80" t="s">
        <v>638</v>
      </c>
      <c r="F107" s="81" t="s">
        <v>639</v>
      </c>
      <c r="G107" s="42"/>
      <c r="H107" s="42"/>
      <c r="I107" s="42"/>
      <c r="J107" s="83"/>
      <c r="K107" s="83"/>
      <c r="L107" s="55"/>
      <c r="M107" s="16" t="s">
        <v>624</v>
      </c>
      <c r="N107" s="55"/>
      <c r="O107" s="55"/>
      <c r="Q107" s="43" t="e">
        <f>IF(COUNTIF(#REF!:#REF!,B107)&gt;0,1,"")</f>
        <v>#REF!</v>
      </c>
      <c r="R107" s="41" t="e">
        <f>IF(COUNTIF(#REF!:#REF!,B107)&gt;0,1,"")</f>
        <v>#REF!</v>
      </c>
      <c r="S107" s="53"/>
    </row>
    <row r="108" spans="1:19" ht="21.6">
      <c r="A108" s="45">
        <v>105</v>
      </c>
      <c r="B108" s="62" t="s">
        <v>640</v>
      </c>
      <c r="C108" s="45" t="s">
        <v>225</v>
      </c>
      <c r="D108" s="57" t="s">
        <v>641</v>
      </c>
      <c r="E108" s="90" t="s">
        <v>642</v>
      </c>
      <c r="F108" s="81" t="s">
        <v>643</v>
      </c>
      <c r="G108" s="83" t="s">
        <v>644</v>
      </c>
      <c r="H108" s="83"/>
      <c r="I108" s="83"/>
      <c r="J108" s="83"/>
      <c r="K108" s="83"/>
      <c r="L108" s="55"/>
      <c r="M108" s="16" t="s">
        <v>645</v>
      </c>
      <c r="N108" s="55" t="s">
        <v>309</v>
      </c>
      <c r="O108" s="55" t="s">
        <v>646</v>
      </c>
      <c r="Q108" s="43" t="e">
        <f>IF(COUNTIF(#REF!:#REF!,B108)&gt;0,1,"")</f>
        <v>#REF!</v>
      </c>
      <c r="R108" s="41" t="e">
        <f>IF(COUNTIF(#REF!:#REF!,B108)&gt;0,1,"")</f>
        <v>#REF!</v>
      </c>
    </row>
    <row r="109" spans="1:19" ht="21.6">
      <c r="A109" s="45">
        <v>106</v>
      </c>
      <c r="B109" s="62" t="s">
        <v>647</v>
      </c>
      <c r="C109" s="45" t="s">
        <v>225</v>
      </c>
      <c r="D109" s="57" t="s">
        <v>648</v>
      </c>
      <c r="E109" s="90" t="s">
        <v>642</v>
      </c>
      <c r="F109" s="81" t="s">
        <v>649</v>
      </c>
      <c r="G109" s="83"/>
      <c r="H109" s="83"/>
      <c r="I109" s="83" t="s">
        <v>525</v>
      </c>
      <c r="J109" s="83"/>
      <c r="K109" s="83"/>
      <c r="L109" s="55"/>
      <c r="M109" s="16" t="s">
        <v>645</v>
      </c>
      <c r="N109" s="55" t="s">
        <v>309</v>
      </c>
      <c r="O109" s="55" t="s">
        <v>650</v>
      </c>
      <c r="Q109" s="43" t="e">
        <f>IF(COUNTIF(#REF!:#REF!,B109)&gt;0,1,"")</f>
        <v>#REF!</v>
      </c>
      <c r="R109" s="41" t="e">
        <f>IF(COUNTIF(#REF!:#REF!,B109)&gt;0,1,"")</f>
        <v>#REF!</v>
      </c>
    </row>
    <row r="110" spans="1:19" ht="21.6">
      <c r="A110" s="45">
        <v>107</v>
      </c>
      <c r="B110" s="62" t="s">
        <v>651</v>
      </c>
      <c r="C110" s="45" t="s">
        <v>301</v>
      </c>
      <c r="D110" s="57" t="s">
        <v>652</v>
      </c>
      <c r="E110" s="90" t="s">
        <v>642</v>
      </c>
      <c r="F110" s="81" t="s">
        <v>653</v>
      </c>
      <c r="G110" s="83" t="s">
        <v>654</v>
      </c>
      <c r="H110" s="83" t="s">
        <v>655</v>
      </c>
      <c r="I110" s="83"/>
      <c r="J110" s="83"/>
      <c r="K110" s="83"/>
      <c r="L110" s="55"/>
      <c r="M110" s="16" t="s">
        <v>645</v>
      </c>
      <c r="N110" s="55" t="s">
        <v>309</v>
      </c>
      <c r="O110" s="55" t="s">
        <v>656</v>
      </c>
      <c r="Q110" s="43" t="e">
        <f>IF(COUNTIF(#REF!:#REF!,B110)&gt;0,1,"")</f>
        <v>#REF!</v>
      </c>
      <c r="R110" s="41" t="e">
        <f>IF(COUNTIF(#REF!:#REF!,B110)&gt;0,1,"")</f>
        <v>#REF!</v>
      </c>
    </row>
    <row r="111" spans="1:19" ht="21.6">
      <c r="A111" s="45">
        <v>108</v>
      </c>
      <c r="B111" s="62" t="s">
        <v>657</v>
      </c>
      <c r="C111" s="45" t="s">
        <v>301</v>
      </c>
      <c r="D111" s="57" t="s">
        <v>658</v>
      </c>
      <c r="E111" s="90" t="s">
        <v>659</v>
      </c>
      <c r="F111" s="81" t="s">
        <v>660</v>
      </c>
      <c r="G111" s="83"/>
      <c r="H111" s="83"/>
      <c r="I111" s="83" t="s">
        <v>525</v>
      </c>
      <c r="J111" s="83"/>
      <c r="K111" s="83"/>
      <c r="L111" s="55"/>
      <c r="M111" s="16" t="s">
        <v>645</v>
      </c>
      <c r="N111" s="55" t="s">
        <v>309</v>
      </c>
      <c r="O111" s="55" t="s">
        <v>661</v>
      </c>
      <c r="Q111" s="43" t="e">
        <f>IF(COUNTIF(#REF!:#REF!,B111)&gt;0,1,"")</f>
        <v>#REF!</v>
      </c>
      <c r="R111" s="41" t="e">
        <f>IF(COUNTIF(#REF!:#REF!,B111)&gt;0,1,"")</f>
        <v>#REF!</v>
      </c>
    </row>
    <row r="112" spans="1:19" ht="21.6">
      <c r="A112" s="45">
        <v>109</v>
      </c>
      <c r="B112" s="62" t="s">
        <v>662</v>
      </c>
      <c r="C112" s="45" t="s">
        <v>319</v>
      </c>
      <c r="D112" s="57" t="s">
        <v>663</v>
      </c>
      <c r="E112" s="90" t="s">
        <v>664</v>
      </c>
      <c r="F112" s="81" t="s">
        <v>665</v>
      </c>
      <c r="G112" s="83"/>
      <c r="H112" s="83"/>
      <c r="I112" s="83"/>
      <c r="J112" s="83" t="s">
        <v>666</v>
      </c>
      <c r="K112" s="83"/>
      <c r="L112" s="55"/>
      <c r="M112" s="16" t="s">
        <v>667</v>
      </c>
      <c r="N112" s="55" t="s">
        <v>309</v>
      </c>
      <c r="O112" s="55" t="s">
        <v>668</v>
      </c>
      <c r="Q112" s="43" t="e">
        <f>IF(COUNTIF(#REF!:#REF!,B112)&gt;0,1,"")</f>
        <v>#REF!</v>
      </c>
      <c r="R112" s="41" t="e">
        <f>IF(COUNTIF(#REF!:#REF!,B112)&gt;0,1,"")</f>
        <v>#REF!</v>
      </c>
      <c r="S112" s="53"/>
    </row>
    <row r="113" spans="1:19" ht="21.6">
      <c r="A113" s="45">
        <v>110</v>
      </c>
      <c r="B113" s="62" t="s">
        <v>669</v>
      </c>
      <c r="C113" s="45" t="s">
        <v>319</v>
      </c>
      <c r="D113" s="57" t="s">
        <v>670</v>
      </c>
      <c r="E113" s="90" t="s">
        <v>664</v>
      </c>
      <c r="F113" s="81" t="s">
        <v>671</v>
      </c>
      <c r="G113" s="83"/>
      <c r="H113" s="83"/>
      <c r="I113" s="83"/>
      <c r="J113" s="83" t="s">
        <v>666</v>
      </c>
      <c r="K113" s="83"/>
      <c r="L113" s="55"/>
      <c r="M113" s="16" t="s">
        <v>667</v>
      </c>
      <c r="N113" s="55" t="s">
        <v>309</v>
      </c>
      <c r="O113" s="55" t="s">
        <v>672</v>
      </c>
      <c r="Q113" s="43" t="e">
        <f>IF(COUNTIF(#REF!:#REF!,B113)&gt;0,1,"")</f>
        <v>#REF!</v>
      </c>
      <c r="R113" s="41" t="e">
        <f>IF(COUNTIF(#REF!:#REF!,B113)&gt;0,1,"")</f>
        <v>#REF!</v>
      </c>
      <c r="S113" s="53"/>
    </row>
    <row r="114" spans="1:19" ht="21.6">
      <c r="A114" s="45">
        <v>111</v>
      </c>
      <c r="B114" s="62" t="s">
        <v>673</v>
      </c>
      <c r="C114" s="45" t="s">
        <v>301</v>
      </c>
      <c r="D114" s="57" t="s">
        <v>674</v>
      </c>
      <c r="E114" s="90" t="s">
        <v>664</v>
      </c>
      <c r="F114" s="81" t="s">
        <v>675</v>
      </c>
      <c r="G114" s="83"/>
      <c r="H114" s="83"/>
      <c r="I114" s="83"/>
      <c r="J114" s="83" t="s">
        <v>666</v>
      </c>
      <c r="K114" s="83"/>
      <c r="L114" s="55"/>
      <c r="M114" s="16" t="s">
        <v>667</v>
      </c>
      <c r="N114" s="55" t="s">
        <v>309</v>
      </c>
      <c r="O114" s="55" t="s">
        <v>676</v>
      </c>
      <c r="Q114" s="43" t="e">
        <f>IF(COUNTIF(#REF!:#REF!,B114)&gt;0,1,"")</f>
        <v>#REF!</v>
      </c>
      <c r="R114" s="41" t="e">
        <f>IF(COUNTIF(#REF!:#REF!,B114)&gt;0,1,"")</f>
        <v>#REF!</v>
      </c>
      <c r="S114" s="53"/>
    </row>
    <row r="115" spans="1:19" ht="25.2">
      <c r="A115" s="45">
        <v>112</v>
      </c>
      <c r="B115" s="62" t="s">
        <v>677</v>
      </c>
      <c r="C115" s="45" t="s">
        <v>319</v>
      </c>
      <c r="D115" s="57" t="s">
        <v>678</v>
      </c>
      <c r="E115" s="90" t="s">
        <v>679</v>
      </c>
      <c r="F115" s="81" t="s">
        <v>680</v>
      </c>
      <c r="G115" s="83"/>
      <c r="H115" s="83"/>
      <c r="I115" s="83"/>
      <c r="J115" s="83" t="s">
        <v>666</v>
      </c>
      <c r="K115" s="83"/>
      <c r="L115" s="55"/>
      <c r="M115" s="16" t="s">
        <v>667</v>
      </c>
      <c r="N115" s="55" t="s">
        <v>309</v>
      </c>
      <c r="O115" s="55" t="s">
        <v>681</v>
      </c>
      <c r="Q115" s="43" t="e">
        <f>IF(COUNTIF(#REF!:#REF!,B115)&gt;0,1,"")</f>
        <v>#REF!</v>
      </c>
      <c r="R115" s="41" t="e">
        <f>IF(COUNTIF(#REF!:#REF!,B115)&gt;0,1,"")</f>
        <v>#REF!</v>
      </c>
      <c r="S115" s="53"/>
    </row>
    <row r="116" spans="1:19" ht="21.6">
      <c r="A116" s="45">
        <v>113</v>
      </c>
      <c r="B116" s="62" t="s">
        <v>682</v>
      </c>
      <c r="C116" s="45" t="s">
        <v>319</v>
      </c>
      <c r="D116" s="57" t="s">
        <v>683</v>
      </c>
      <c r="E116" s="90" t="s">
        <v>684</v>
      </c>
      <c r="F116" s="81" t="s">
        <v>685</v>
      </c>
      <c r="G116" s="83"/>
      <c r="H116" s="83"/>
      <c r="I116" s="83"/>
      <c r="J116" s="83" t="s">
        <v>666</v>
      </c>
      <c r="K116" s="83"/>
      <c r="L116" s="55"/>
      <c r="M116" s="16" t="s">
        <v>667</v>
      </c>
      <c r="N116" s="55" t="s">
        <v>309</v>
      </c>
      <c r="O116" s="55" t="s">
        <v>686</v>
      </c>
      <c r="Q116" s="43" t="e">
        <f>IF(COUNTIF(#REF!:#REF!,B116)&gt;0,1,"")</f>
        <v>#REF!</v>
      </c>
      <c r="R116" s="41" t="e">
        <f>IF(COUNTIF(#REF!:#REF!,B116)&gt;0,1,"")</f>
        <v>#REF!</v>
      </c>
      <c r="S116" s="53"/>
    </row>
    <row r="117" spans="1:19" ht="25.2">
      <c r="A117" s="45">
        <v>114</v>
      </c>
      <c r="B117" s="62" t="s">
        <v>687</v>
      </c>
      <c r="C117" s="45" t="s">
        <v>301</v>
      </c>
      <c r="D117" s="57" t="s">
        <v>688</v>
      </c>
      <c r="E117" s="90" t="s">
        <v>679</v>
      </c>
      <c r="F117" s="81" t="s">
        <v>689</v>
      </c>
      <c r="G117" s="83"/>
      <c r="H117" s="83"/>
      <c r="I117" s="83"/>
      <c r="J117" s="83" t="s">
        <v>666</v>
      </c>
      <c r="K117" s="83"/>
      <c r="L117" s="55"/>
      <c r="M117" s="16" t="s">
        <v>667</v>
      </c>
      <c r="N117" s="55" t="s">
        <v>309</v>
      </c>
      <c r="O117" s="55" t="s">
        <v>690</v>
      </c>
      <c r="Q117" s="43" t="e">
        <f>IF(COUNTIF(#REF!:#REF!,B117)&gt;0,1,"")</f>
        <v>#REF!</v>
      </c>
      <c r="R117" s="41" t="e">
        <f>IF(COUNTIF(#REF!:#REF!,B117)&gt;0,1,"")</f>
        <v>#REF!</v>
      </c>
      <c r="S117" s="53"/>
    </row>
    <row r="118" spans="1:19" ht="21.6">
      <c r="A118" s="45">
        <v>115</v>
      </c>
      <c r="B118" s="62" t="s">
        <v>691</v>
      </c>
      <c r="C118" s="45" t="s">
        <v>319</v>
      </c>
      <c r="D118" s="57" t="s">
        <v>692</v>
      </c>
      <c r="E118" s="90" t="s">
        <v>693</v>
      </c>
      <c r="F118" s="81" t="s">
        <v>694</v>
      </c>
      <c r="G118" s="83"/>
      <c r="H118" s="83"/>
      <c r="I118" s="83"/>
      <c r="J118" s="83" t="s">
        <v>695</v>
      </c>
      <c r="K118" s="83"/>
      <c r="L118" s="55"/>
      <c r="M118" s="16" t="s">
        <v>667</v>
      </c>
      <c r="N118" s="91"/>
      <c r="O118" s="91"/>
      <c r="Q118" s="43" t="e">
        <f>IF(COUNTIF(#REF!:#REF!,B118)&gt;0,1,"")</f>
        <v>#REF!</v>
      </c>
      <c r="R118" s="41" t="e">
        <f>IF(COUNTIF(#REF!:#REF!,B118)&gt;0,1,"")</f>
        <v>#REF!</v>
      </c>
      <c r="S118" s="53"/>
    </row>
    <row r="119" spans="1:19" ht="21.6">
      <c r="A119" s="45">
        <v>116</v>
      </c>
      <c r="B119" s="62" t="s">
        <v>696</v>
      </c>
      <c r="C119" s="45" t="s">
        <v>319</v>
      </c>
      <c r="D119" s="57" t="s">
        <v>697</v>
      </c>
      <c r="E119" s="90" t="s">
        <v>698</v>
      </c>
      <c r="F119" s="81" t="s">
        <v>699</v>
      </c>
      <c r="G119" s="83"/>
      <c r="H119" s="83"/>
      <c r="I119" s="83"/>
      <c r="J119" s="83"/>
      <c r="K119" s="83"/>
      <c r="L119" s="55"/>
      <c r="M119" s="16" t="s">
        <v>667</v>
      </c>
      <c r="N119" s="55" t="s">
        <v>309</v>
      </c>
      <c r="O119" s="55" t="s">
        <v>700</v>
      </c>
      <c r="Q119" s="43" t="e">
        <f>IF(COUNTIF(#REF!:#REF!,B119)&gt;0,1,"")</f>
        <v>#REF!</v>
      </c>
      <c r="R119" s="41" t="e">
        <f>IF(COUNTIF(#REF!:#REF!,B119)&gt;0,1,"")</f>
        <v>#REF!</v>
      </c>
      <c r="S119" s="53"/>
    </row>
    <row r="120" spans="1:19" ht="21.6">
      <c r="A120" s="45">
        <v>117</v>
      </c>
      <c r="B120" s="62" t="s">
        <v>701</v>
      </c>
      <c r="C120" s="45" t="s">
        <v>301</v>
      </c>
      <c r="D120" s="57" t="s">
        <v>702</v>
      </c>
      <c r="E120" s="90" t="s">
        <v>703</v>
      </c>
      <c r="F120" s="81" t="s">
        <v>704</v>
      </c>
      <c r="G120" s="83"/>
      <c r="H120" s="83"/>
      <c r="I120" s="83"/>
      <c r="J120" s="83"/>
      <c r="K120" s="83"/>
      <c r="L120" s="55"/>
      <c r="M120" s="16" t="s">
        <v>667</v>
      </c>
      <c r="N120" s="55" t="s">
        <v>309</v>
      </c>
      <c r="O120" s="55" t="s">
        <v>705</v>
      </c>
      <c r="Q120" s="43" t="e">
        <f>IF(COUNTIF(#REF!:#REF!,B120)&gt;0,1,"")</f>
        <v>#REF!</v>
      </c>
      <c r="R120" s="41" t="e">
        <f>IF(COUNTIF(#REF!:#REF!,B120)&gt;0,1,"")</f>
        <v>#REF!</v>
      </c>
      <c r="S120" s="53"/>
    </row>
    <row r="121" spans="1:19" ht="21.6">
      <c r="A121" s="45">
        <v>118</v>
      </c>
      <c r="B121" s="62" t="s">
        <v>706</v>
      </c>
      <c r="C121" s="45" t="s">
        <v>319</v>
      </c>
      <c r="D121" s="57" t="s">
        <v>707</v>
      </c>
      <c r="E121" s="90" t="s">
        <v>703</v>
      </c>
      <c r="F121" s="81" t="s">
        <v>708</v>
      </c>
      <c r="G121" s="83"/>
      <c r="H121" s="83"/>
      <c r="I121" s="83"/>
      <c r="J121" s="83"/>
      <c r="K121" s="83"/>
      <c r="L121" s="55"/>
      <c r="M121" s="16" t="s">
        <v>667</v>
      </c>
      <c r="N121" s="55" t="s">
        <v>309</v>
      </c>
      <c r="O121" s="55" t="s">
        <v>709</v>
      </c>
      <c r="Q121" s="43" t="e">
        <f>IF(COUNTIF(#REF!:#REF!,B121)&gt;0,1,"")</f>
        <v>#REF!</v>
      </c>
      <c r="R121" s="41" t="e">
        <f>IF(COUNTIF(#REF!:#REF!,B121)&gt;0,1,"")</f>
        <v>#REF!</v>
      </c>
      <c r="S121" s="53"/>
    </row>
    <row r="122" spans="1:19">
      <c r="A122" s="92">
        <v>1</v>
      </c>
      <c r="B122" s="92" t="s">
        <v>710</v>
      </c>
      <c r="C122" s="92" t="s">
        <v>225</v>
      </c>
      <c r="D122" s="93" t="s">
        <v>711</v>
      </c>
      <c r="E122" s="94" t="s">
        <v>712</v>
      </c>
      <c r="F122" s="95">
        <v>18113777666</v>
      </c>
      <c r="G122" s="96"/>
      <c r="H122" s="96"/>
      <c r="I122" s="96">
        <v>6.28</v>
      </c>
      <c r="J122" s="96"/>
      <c r="K122" s="96" t="s">
        <v>713</v>
      </c>
      <c r="L122" s="97"/>
      <c r="M122" s="98" t="s">
        <v>314</v>
      </c>
      <c r="N122" s="97"/>
      <c r="O122" s="99"/>
      <c r="Q122" s="43" t="e">
        <f>IF(COUNTIF(#REF!:#REF!,B122)&gt;0,1,"")</f>
        <v>#REF!</v>
      </c>
      <c r="R122" s="41" t="e">
        <f>IF(COUNTIF(#REF!:#REF!,B122)&gt;0,1,"")</f>
        <v>#REF!</v>
      </c>
    </row>
    <row r="123" spans="1:19" ht="21.6">
      <c r="A123" s="92">
        <v>2</v>
      </c>
      <c r="B123" s="92" t="s">
        <v>714</v>
      </c>
      <c r="C123" s="92" t="s">
        <v>225</v>
      </c>
      <c r="D123" s="100" t="s">
        <v>715</v>
      </c>
      <c r="E123" s="94" t="s">
        <v>716</v>
      </c>
      <c r="F123" s="95">
        <v>15292625506</v>
      </c>
      <c r="G123" s="96">
        <v>4.25</v>
      </c>
      <c r="H123" s="96">
        <v>6.14</v>
      </c>
      <c r="I123" s="96"/>
      <c r="J123" s="96"/>
      <c r="K123" s="96" t="s">
        <v>717</v>
      </c>
      <c r="L123" s="97"/>
      <c r="M123" s="98" t="s">
        <v>322</v>
      </c>
      <c r="N123" s="97" t="s">
        <v>309</v>
      </c>
      <c r="O123" s="99" t="s">
        <v>718</v>
      </c>
      <c r="Q123" s="43" t="e">
        <f>IF(COUNTIF(#REF!:#REF!,B123)&gt;0,1,"")</f>
        <v>#REF!</v>
      </c>
      <c r="R123" s="41" t="e">
        <f>IF(COUNTIF(#REF!:#REF!,B123)&gt;0,1,"")</f>
        <v>#REF!</v>
      </c>
    </row>
    <row r="124" spans="1:19" ht="21.6">
      <c r="A124" s="92">
        <v>3</v>
      </c>
      <c r="B124" s="101" t="s">
        <v>719</v>
      </c>
      <c r="C124" s="92" t="s">
        <v>225</v>
      </c>
      <c r="D124" s="100" t="s">
        <v>720</v>
      </c>
      <c r="E124" s="94" t="s">
        <v>721</v>
      </c>
      <c r="F124" s="95">
        <v>13519953389</v>
      </c>
      <c r="G124" s="96">
        <v>3.17</v>
      </c>
      <c r="H124" s="96">
        <v>4.29</v>
      </c>
      <c r="I124" s="96"/>
      <c r="J124" s="96"/>
      <c r="K124" s="96" t="s">
        <v>717</v>
      </c>
      <c r="L124" s="97"/>
      <c r="M124" s="98" t="s">
        <v>322</v>
      </c>
      <c r="N124" s="97" t="s">
        <v>309</v>
      </c>
      <c r="O124" s="99" t="s">
        <v>722</v>
      </c>
      <c r="Q124" s="43" t="e">
        <f>IF(COUNTIF(#REF!:#REF!,B124)&gt;0,1,"")</f>
        <v>#REF!</v>
      </c>
      <c r="R124" s="41" t="e">
        <f>IF(COUNTIF(#REF!:#REF!,B124)&gt;0,1,"")</f>
        <v>#REF!</v>
      </c>
    </row>
    <row r="125" spans="1:19" ht="21.6">
      <c r="A125" s="92">
        <v>4</v>
      </c>
      <c r="B125" s="101" t="s">
        <v>723</v>
      </c>
      <c r="C125" s="101" t="s">
        <v>301</v>
      </c>
      <c r="D125" s="100" t="s">
        <v>724</v>
      </c>
      <c r="E125" s="94" t="s">
        <v>725</v>
      </c>
      <c r="F125" s="95">
        <v>17709929468</v>
      </c>
      <c r="G125" s="96">
        <v>4.17</v>
      </c>
      <c r="H125" s="96">
        <v>6.16</v>
      </c>
      <c r="I125" s="96"/>
      <c r="J125" s="96"/>
      <c r="K125" s="96" t="s">
        <v>717</v>
      </c>
      <c r="L125" s="97"/>
      <c r="M125" s="98" t="s">
        <v>322</v>
      </c>
      <c r="N125" s="97" t="s">
        <v>309</v>
      </c>
      <c r="O125" s="99" t="s">
        <v>726</v>
      </c>
      <c r="Q125" s="43" t="e">
        <f>IF(COUNTIF(#REF!:#REF!,B125)&gt;0,1,"")</f>
        <v>#REF!</v>
      </c>
      <c r="R125" s="41" t="e">
        <f>IF(COUNTIF(#REF!:#REF!,B125)&gt;0,1,"")</f>
        <v>#REF!</v>
      </c>
    </row>
    <row r="126" spans="1:19" ht="21.6">
      <c r="A126" s="92">
        <v>5</v>
      </c>
      <c r="B126" s="101" t="s">
        <v>727</v>
      </c>
      <c r="C126" s="101" t="s">
        <v>319</v>
      </c>
      <c r="D126" s="100" t="s">
        <v>728</v>
      </c>
      <c r="E126" s="94" t="s">
        <v>729</v>
      </c>
      <c r="F126" s="95">
        <v>17693625114</v>
      </c>
      <c r="G126" s="96">
        <v>4.25</v>
      </c>
      <c r="H126" s="96">
        <v>6.14</v>
      </c>
      <c r="I126" s="96"/>
      <c r="J126" s="96"/>
      <c r="K126" s="96" t="s">
        <v>717</v>
      </c>
      <c r="L126" s="97"/>
      <c r="M126" s="98" t="s">
        <v>322</v>
      </c>
      <c r="N126" s="97" t="s">
        <v>348</v>
      </c>
      <c r="O126" s="99" t="s">
        <v>730</v>
      </c>
      <c r="Q126" s="43" t="e">
        <f>IF(COUNTIF(#REF!:#REF!,B126)&gt;0,1,"")</f>
        <v>#REF!</v>
      </c>
      <c r="R126" s="41" t="e">
        <f>IF(COUNTIF(#REF!:#REF!,B126)&gt;0,1,"")</f>
        <v>#REF!</v>
      </c>
    </row>
    <row r="127" spans="1:19" ht="21.6">
      <c r="A127" s="92">
        <v>6</v>
      </c>
      <c r="B127" s="101" t="s">
        <v>731</v>
      </c>
      <c r="C127" s="101" t="s">
        <v>319</v>
      </c>
      <c r="D127" s="100" t="s">
        <v>732</v>
      </c>
      <c r="E127" s="94" t="s">
        <v>729</v>
      </c>
      <c r="F127" s="95">
        <v>18299114130</v>
      </c>
      <c r="G127" s="96">
        <v>4.25</v>
      </c>
      <c r="H127" s="96">
        <v>6.14</v>
      </c>
      <c r="I127" s="96"/>
      <c r="J127" s="96"/>
      <c r="K127" s="96" t="s">
        <v>717</v>
      </c>
      <c r="L127" s="97"/>
      <c r="M127" s="98" t="s">
        <v>322</v>
      </c>
      <c r="N127" s="97" t="s">
        <v>309</v>
      </c>
      <c r="O127" s="99" t="s">
        <v>733</v>
      </c>
      <c r="Q127" s="43" t="e">
        <f>IF(COUNTIF(#REF!:#REF!,B127)&gt;0,1,"")</f>
        <v>#REF!</v>
      </c>
      <c r="R127" s="41" t="e">
        <f>IF(COUNTIF(#REF!:#REF!,B127)&gt;0,1,"")</f>
        <v>#REF!</v>
      </c>
    </row>
    <row r="128" spans="1:19">
      <c r="A128" s="92">
        <v>7</v>
      </c>
      <c r="B128" s="92" t="s">
        <v>734</v>
      </c>
      <c r="C128" s="101" t="s">
        <v>319</v>
      </c>
      <c r="D128" s="93" t="s">
        <v>735</v>
      </c>
      <c r="E128" s="94" t="s">
        <v>736</v>
      </c>
      <c r="F128" s="95">
        <v>18706966706</v>
      </c>
      <c r="G128" s="96">
        <v>4.25</v>
      </c>
      <c r="H128" s="96">
        <v>6.14</v>
      </c>
      <c r="I128" s="96"/>
      <c r="J128" s="96"/>
      <c r="K128" s="96" t="s">
        <v>717</v>
      </c>
      <c r="L128" s="97"/>
      <c r="M128" s="98" t="s">
        <v>322</v>
      </c>
      <c r="N128" s="97" t="s">
        <v>737</v>
      </c>
      <c r="O128" s="99" t="s">
        <v>738</v>
      </c>
      <c r="Q128" s="43" t="e">
        <f>IF(COUNTIF(#REF!:#REF!,B128)&gt;0,1,"")</f>
        <v>#REF!</v>
      </c>
      <c r="R128" s="41" t="e">
        <f>IF(COUNTIF(#REF!:#REF!,B128)&gt;0,1,"")</f>
        <v>#REF!</v>
      </c>
    </row>
    <row r="129" spans="1:18">
      <c r="A129" s="92">
        <v>8</v>
      </c>
      <c r="B129" s="92" t="s">
        <v>739</v>
      </c>
      <c r="C129" s="101" t="s">
        <v>319</v>
      </c>
      <c r="D129" s="93" t="s">
        <v>740</v>
      </c>
      <c r="E129" s="94" t="s">
        <v>736</v>
      </c>
      <c r="F129" s="95">
        <v>17389480013</v>
      </c>
      <c r="G129" s="96">
        <v>4.25</v>
      </c>
      <c r="H129" s="96">
        <v>6.14</v>
      </c>
      <c r="I129" s="96"/>
      <c r="J129" s="96"/>
      <c r="K129" s="96" t="s">
        <v>717</v>
      </c>
      <c r="L129" s="97"/>
      <c r="M129" s="98" t="s">
        <v>322</v>
      </c>
      <c r="N129" s="97" t="s">
        <v>332</v>
      </c>
      <c r="O129" s="99" t="s">
        <v>741</v>
      </c>
      <c r="Q129" s="43" t="e">
        <f>IF(COUNTIF(#REF!:#REF!,B129)&gt;0,1,"")</f>
        <v>#REF!</v>
      </c>
      <c r="R129" s="41" t="e">
        <f>IF(COUNTIF(#REF!:#REF!,B129)&gt;0,1,"")</f>
        <v>#REF!</v>
      </c>
    </row>
    <row r="130" spans="1:18" ht="21.6">
      <c r="A130" s="92">
        <v>9</v>
      </c>
      <c r="B130" s="92" t="s">
        <v>742</v>
      </c>
      <c r="C130" s="101" t="s">
        <v>389</v>
      </c>
      <c r="D130" s="93" t="s">
        <v>743</v>
      </c>
      <c r="E130" s="94" t="s">
        <v>744</v>
      </c>
      <c r="F130" s="95">
        <v>18919399290</v>
      </c>
      <c r="G130" s="96">
        <v>4.25</v>
      </c>
      <c r="H130" s="96">
        <v>6.14</v>
      </c>
      <c r="I130" s="96"/>
      <c r="J130" s="96"/>
      <c r="K130" s="96" t="s">
        <v>745</v>
      </c>
      <c r="L130" s="97"/>
      <c r="M130" s="98" t="s">
        <v>322</v>
      </c>
      <c r="N130" s="97" t="s">
        <v>274</v>
      </c>
      <c r="O130" s="99" t="s">
        <v>746</v>
      </c>
      <c r="Q130" s="43" t="e">
        <f>IF(COUNTIF(#REF!:#REF!,B130)&gt;0,1,"")</f>
        <v>#REF!</v>
      </c>
      <c r="R130" s="41" t="e">
        <f>IF(COUNTIF(#REF!:#REF!,B130)&gt;0,1,"")</f>
        <v>#REF!</v>
      </c>
    </row>
    <row r="131" spans="1:18" ht="21.6">
      <c r="A131" s="92">
        <v>10</v>
      </c>
      <c r="B131" s="92" t="s">
        <v>747</v>
      </c>
      <c r="C131" s="92" t="s">
        <v>389</v>
      </c>
      <c r="D131" s="93" t="s">
        <v>748</v>
      </c>
      <c r="E131" s="94" t="s">
        <v>749</v>
      </c>
      <c r="F131" s="102">
        <v>18036301357</v>
      </c>
      <c r="G131" s="96" t="s">
        <v>381</v>
      </c>
      <c r="H131" s="96" t="s">
        <v>381</v>
      </c>
      <c r="I131" s="96" t="s">
        <v>381</v>
      </c>
      <c r="J131" s="96"/>
      <c r="K131" s="96" t="s">
        <v>750</v>
      </c>
      <c r="L131" s="97"/>
      <c r="M131" s="98" t="s">
        <v>347</v>
      </c>
      <c r="N131" s="97" t="s">
        <v>274</v>
      </c>
      <c r="O131" s="99" t="s">
        <v>751</v>
      </c>
      <c r="Q131" s="43" t="e">
        <f>IF(COUNTIF(#REF!:#REF!,B131)&gt;0,1,"")</f>
        <v>#REF!</v>
      </c>
      <c r="R131" s="41" t="e">
        <f>IF(COUNTIF(#REF!:#REF!,B131)&gt;0,1,"")</f>
        <v>#REF!</v>
      </c>
    </row>
    <row r="132" spans="1:18" ht="21.6">
      <c r="A132" s="92">
        <v>11</v>
      </c>
      <c r="B132" s="92" t="s">
        <v>752</v>
      </c>
      <c r="C132" s="92" t="s">
        <v>226</v>
      </c>
      <c r="D132" s="103" t="s">
        <v>753</v>
      </c>
      <c r="E132" s="94" t="s">
        <v>754</v>
      </c>
      <c r="F132" s="95">
        <v>15899237419</v>
      </c>
      <c r="G132" s="96" t="s">
        <v>381</v>
      </c>
      <c r="H132" s="96"/>
      <c r="I132" s="96"/>
      <c r="J132" s="96"/>
      <c r="K132" s="96" t="s">
        <v>755</v>
      </c>
      <c r="L132" s="97"/>
      <c r="M132" s="98" t="s">
        <v>756</v>
      </c>
      <c r="N132" s="97"/>
      <c r="O132" s="99"/>
      <c r="Q132" s="43" t="e">
        <f>IF(COUNTIF(#REF!:#REF!,B132)&gt;0,1,"")</f>
        <v>#REF!</v>
      </c>
      <c r="R132" s="41" t="e">
        <f>IF(COUNTIF(#REF!:#REF!,B132)&gt;0,1,"")</f>
        <v>#REF!</v>
      </c>
    </row>
    <row r="133" spans="1:18" ht="21.6">
      <c r="A133" s="92">
        <v>12</v>
      </c>
      <c r="B133" s="92" t="s">
        <v>757</v>
      </c>
      <c r="C133" s="92" t="s">
        <v>225</v>
      </c>
      <c r="D133" s="103" t="s">
        <v>758</v>
      </c>
      <c r="E133" s="94" t="s">
        <v>759</v>
      </c>
      <c r="F133" s="95">
        <v>18219899736</v>
      </c>
      <c r="G133" s="96" t="s">
        <v>381</v>
      </c>
      <c r="H133" s="96"/>
      <c r="I133" s="96"/>
      <c r="J133" s="96"/>
      <c r="K133" s="96" t="s">
        <v>755</v>
      </c>
      <c r="L133" s="97"/>
      <c r="M133" s="98" t="s">
        <v>756</v>
      </c>
      <c r="N133" s="97"/>
      <c r="O133" s="99"/>
      <c r="Q133" s="43" t="e">
        <f>IF(COUNTIF(#REF!:#REF!,B133)&gt;0,1,"")</f>
        <v>#REF!</v>
      </c>
      <c r="R133" s="41" t="e">
        <f>IF(COUNTIF(#REF!:#REF!,B133)&gt;0,1,"")</f>
        <v>#REF!</v>
      </c>
    </row>
    <row r="134" spans="1:18" ht="21.6">
      <c r="A134" s="92">
        <v>13</v>
      </c>
      <c r="B134" s="92" t="s">
        <v>760</v>
      </c>
      <c r="C134" s="92" t="s">
        <v>225</v>
      </c>
      <c r="D134" s="103" t="s">
        <v>761</v>
      </c>
      <c r="E134" s="94" t="s">
        <v>762</v>
      </c>
      <c r="F134" s="95">
        <v>17829071320</v>
      </c>
      <c r="G134" s="96" t="s">
        <v>381</v>
      </c>
      <c r="H134" s="96"/>
      <c r="I134" s="96"/>
      <c r="J134" s="96"/>
      <c r="K134" s="96" t="s">
        <v>755</v>
      </c>
      <c r="L134" s="97"/>
      <c r="M134" s="98" t="s">
        <v>756</v>
      </c>
      <c r="N134" s="97"/>
      <c r="O134" s="99"/>
      <c r="Q134" s="43" t="e">
        <f>IF(COUNTIF(#REF!:#REF!,B134)&gt;0,1,"")</f>
        <v>#REF!</v>
      </c>
      <c r="R134" s="41" t="e">
        <f>IF(COUNTIF(#REF!:#REF!,B134)&gt;0,1,"")</f>
        <v>#REF!</v>
      </c>
    </row>
    <row r="135" spans="1:18" ht="21.6">
      <c r="A135" s="92">
        <v>14</v>
      </c>
      <c r="B135" s="92" t="s">
        <v>763</v>
      </c>
      <c r="C135" s="92" t="s">
        <v>225</v>
      </c>
      <c r="D135" s="103" t="s">
        <v>764</v>
      </c>
      <c r="E135" s="94" t="s">
        <v>765</v>
      </c>
      <c r="F135" s="95">
        <v>18299725633</v>
      </c>
      <c r="G135" s="96" t="s">
        <v>381</v>
      </c>
      <c r="H135" s="96"/>
      <c r="I135" s="96"/>
      <c r="J135" s="96"/>
      <c r="K135" s="96" t="s">
        <v>755</v>
      </c>
      <c r="L135" s="97"/>
      <c r="M135" s="98" t="s">
        <v>756</v>
      </c>
      <c r="N135" s="97"/>
      <c r="O135" s="99"/>
      <c r="Q135" s="43" t="e">
        <f>IF(COUNTIF(#REF!:#REF!,B135)&gt;0,1,"")</f>
        <v>#REF!</v>
      </c>
      <c r="R135" s="41" t="e">
        <f>IF(COUNTIF(#REF!:#REF!,B135)&gt;0,1,"")</f>
        <v>#REF!</v>
      </c>
    </row>
    <row r="136" spans="1:18" ht="21.6">
      <c r="A136" s="92">
        <v>15</v>
      </c>
      <c r="B136" s="92" t="s">
        <v>766</v>
      </c>
      <c r="C136" s="92" t="s">
        <v>225</v>
      </c>
      <c r="D136" s="103" t="s">
        <v>767</v>
      </c>
      <c r="E136" s="94" t="s">
        <v>768</v>
      </c>
      <c r="F136" s="95">
        <v>15214830753</v>
      </c>
      <c r="G136" s="96" t="s">
        <v>381</v>
      </c>
      <c r="H136" s="96"/>
      <c r="I136" s="96"/>
      <c r="J136" s="96"/>
      <c r="K136" s="96" t="s">
        <v>755</v>
      </c>
      <c r="L136" s="97"/>
      <c r="M136" s="98" t="s">
        <v>756</v>
      </c>
      <c r="N136" s="97"/>
      <c r="O136" s="99"/>
      <c r="Q136" s="43" t="e">
        <f>IF(COUNTIF(#REF!:#REF!,B136)&gt;0,1,"")</f>
        <v>#REF!</v>
      </c>
      <c r="R136" s="41" t="e">
        <f>IF(COUNTIF(#REF!:#REF!,B136)&gt;0,1,"")</f>
        <v>#REF!</v>
      </c>
    </row>
    <row r="137" spans="1:18" ht="21.6">
      <c r="A137" s="92">
        <v>16</v>
      </c>
      <c r="B137" s="92" t="s">
        <v>769</v>
      </c>
      <c r="C137" s="92" t="s">
        <v>226</v>
      </c>
      <c r="D137" s="103" t="s">
        <v>770</v>
      </c>
      <c r="E137" s="94" t="s">
        <v>771</v>
      </c>
      <c r="F137" s="95">
        <v>18793207803</v>
      </c>
      <c r="G137" s="96" t="s">
        <v>381</v>
      </c>
      <c r="H137" s="96"/>
      <c r="I137" s="96"/>
      <c r="J137" s="96"/>
      <c r="K137" s="96" t="s">
        <v>755</v>
      </c>
      <c r="L137" s="97"/>
      <c r="M137" s="98" t="s">
        <v>756</v>
      </c>
      <c r="N137" s="97"/>
      <c r="O137" s="99"/>
      <c r="Q137" s="43" t="e">
        <f>IF(COUNTIF(#REF!:#REF!,B137)&gt;0,1,"")</f>
        <v>#REF!</v>
      </c>
      <c r="R137" s="41" t="e">
        <f>IF(COUNTIF(#REF!:#REF!,B137)&gt;0,1,"")</f>
        <v>#REF!</v>
      </c>
    </row>
    <row r="138" spans="1:18" ht="21.6">
      <c r="A138" s="92">
        <v>17</v>
      </c>
      <c r="B138" s="92" t="s">
        <v>772</v>
      </c>
      <c r="C138" s="92" t="s">
        <v>225</v>
      </c>
      <c r="D138" s="103" t="s">
        <v>773</v>
      </c>
      <c r="E138" s="94" t="s">
        <v>774</v>
      </c>
      <c r="F138" s="95">
        <v>18219726146</v>
      </c>
      <c r="G138" s="96" t="s">
        <v>381</v>
      </c>
      <c r="H138" s="96"/>
      <c r="I138" s="96"/>
      <c r="J138" s="96"/>
      <c r="K138" s="96" t="s">
        <v>755</v>
      </c>
      <c r="L138" s="97"/>
      <c r="M138" s="98" t="s">
        <v>756</v>
      </c>
      <c r="N138" s="97"/>
      <c r="O138" s="99"/>
      <c r="Q138" s="43" t="e">
        <f>IF(COUNTIF(#REF!:#REF!,B138)&gt;0,1,"")</f>
        <v>#REF!</v>
      </c>
      <c r="R138" s="41" t="e">
        <f>IF(COUNTIF(#REF!:#REF!,B138)&gt;0,1,"")</f>
        <v>#REF!</v>
      </c>
    </row>
    <row r="139" spans="1:18" ht="21.6">
      <c r="A139" s="92">
        <v>18</v>
      </c>
      <c r="B139" s="92" t="s">
        <v>775</v>
      </c>
      <c r="C139" s="92" t="s">
        <v>225</v>
      </c>
      <c r="D139" s="104" t="s">
        <v>776</v>
      </c>
      <c r="E139" s="94" t="s">
        <v>777</v>
      </c>
      <c r="F139" s="95">
        <v>18609545557</v>
      </c>
      <c r="G139" s="96"/>
      <c r="H139" s="96"/>
      <c r="I139" s="96">
        <v>6.28</v>
      </c>
      <c r="J139" s="96"/>
      <c r="K139" s="96" t="s">
        <v>778</v>
      </c>
      <c r="L139" s="97"/>
      <c r="M139" s="98" t="s">
        <v>392</v>
      </c>
      <c r="N139" s="97"/>
      <c r="O139" s="99"/>
      <c r="Q139" s="43" t="e">
        <f>IF(COUNTIF(#REF!:#REF!,B139)&gt;0,1,"")</f>
        <v>#REF!</v>
      </c>
      <c r="R139" s="41" t="e">
        <f>IF(COUNTIF(#REF!:#REF!,B139)&gt;0,1,"")</f>
        <v>#REF!</v>
      </c>
    </row>
    <row r="140" spans="1:18" ht="21.6">
      <c r="A140" s="92">
        <v>19</v>
      </c>
      <c r="B140" s="92" t="s">
        <v>779</v>
      </c>
      <c r="C140" s="92" t="s">
        <v>225</v>
      </c>
      <c r="D140" s="103" t="s">
        <v>780</v>
      </c>
      <c r="E140" s="94" t="s">
        <v>777</v>
      </c>
      <c r="F140" s="95">
        <v>14760541112</v>
      </c>
      <c r="G140" s="96"/>
      <c r="H140" s="96"/>
      <c r="I140" s="96">
        <v>6.28</v>
      </c>
      <c r="J140" s="96"/>
      <c r="K140" s="96" t="s">
        <v>778</v>
      </c>
      <c r="L140" s="97"/>
      <c r="M140" s="98" t="s">
        <v>392</v>
      </c>
      <c r="N140" s="97"/>
      <c r="O140" s="99"/>
      <c r="Q140" s="43" t="e">
        <f>IF(COUNTIF(#REF!:#REF!,B140)&gt;0,1,"")</f>
        <v>#REF!</v>
      </c>
      <c r="R140" s="41" t="e">
        <f>IF(COUNTIF(#REF!:#REF!,B140)&gt;0,1,"")</f>
        <v>#REF!</v>
      </c>
    </row>
    <row r="141" spans="1:18">
      <c r="A141" s="92">
        <v>20</v>
      </c>
      <c r="B141" s="92" t="s">
        <v>781</v>
      </c>
      <c r="C141" s="92" t="s">
        <v>225</v>
      </c>
      <c r="D141" s="103" t="s">
        <v>782</v>
      </c>
      <c r="E141" s="94" t="s">
        <v>783</v>
      </c>
      <c r="F141" s="95">
        <v>18695308335</v>
      </c>
      <c r="G141" s="96"/>
      <c r="H141" s="96"/>
      <c r="I141" s="96">
        <v>6.28</v>
      </c>
      <c r="J141" s="96"/>
      <c r="K141" s="96" t="s">
        <v>778</v>
      </c>
      <c r="L141" s="97"/>
      <c r="M141" s="98" t="s">
        <v>392</v>
      </c>
      <c r="N141" s="97"/>
      <c r="O141" s="99"/>
      <c r="Q141" s="43" t="e">
        <f>IF(COUNTIF(#REF!:#REF!,B141)&gt;0,1,"")</f>
        <v>#REF!</v>
      </c>
      <c r="R141" s="41" t="e">
        <f>IF(COUNTIF(#REF!:#REF!,B141)&gt;0,1,"")</f>
        <v>#REF!</v>
      </c>
    </row>
    <row r="142" spans="1:18">
      <c r="A142" s="92">
        <v>21</v>
      </c>
      <c r="B142" s="92" t="s">
        <v>784</v>
      </c>
      <c r="C142" s="92" t="s">
        <v>225</v>
      </c>
      <c r="D142" s="103" t="s">
        <v>785</v>
      </c>
      <c r="E142" s="94" t="s">
        <v>786</v>
      </c>
      <c r="F142" s="95">
        <v>15894685598</v>
      </c>
      <c r="G142" s="96"/>
      <c r="H142" s="96"/>
      <c r="I142" s="96">
        <v>6.28</v>
      </c>
      <c r="J142" s="96"/>
      <c r="K142" s="96" t="s">
        <v>778</v>
      </c>
      <c r="L142" s="97"/>
      <c r="M142" s="98" t="s">
        <v>392</v>
      </c>
      <c r="N142" s="97"/>
      <c r="O142" s="99"/>
      <c r="Q142" s="43" t="e">
        <f>IF(COUNTIF(#REF!:#REF!,B142)&gt;0,1,"")</f>
        <v>#REF!</v>
      </c>
      <c r="R142" s="41" t="e">
        <f>IF(COUNTIF(#REF!:#REF!,B142)&gt;0,1,"")</f>
        <v>#REF!</v>
      </c>
    </row>
    <row r="143" spans="1:18">
      <c r="A143" s="92">
        <v>22</v>
      </c>
      <c r="B143" s="92" t="s">
        <v>787</v>
      </c>
      <c r="C143" s="92" t="s">
        <v>225</v>
      </c>
      <c r="D143" s="103" t="s">
        <v>788</v>
      </c>
      <c r="E143" s="94" t="s">
        <v>789</v>
      </c>
      <c r="F143" s="95">
        <v>18195562403</v>
      </c>
      <c r="G143" s="96"/>
      <c r="H143" s="96"/>
      <c r="I143" s="96">
        <v>6.28</v>
      </c>
      <c r="J143" s="96"/>
      <c r="K143" s="96" t="s">
        <v>778</v>
      </c>
      <c r="L143" s="97"/>
      <c r="M143" s="98" t="s">
        <v>392</v>
      </c>
      <c r="N143" s="97"/>
      <c r="O143" s="99"/>
      <c r="Q143" s="43" t="e">
        <f>IF(COUNTIF(#REF!:#REF!,B143)&gt;0,1,"")</f>
        <v>#REF!</v>
      </c>
      <c r="R143" s="41" t="e">
        <f>IF(COUNTIF(#REF!:#REF!,B143)&gt;0,1,"")</f>
        <v>#REF!</v>
      </c>
    </row>
    <row r="144" spans="1:18">
      <c r="A144" s="92">
        <v>23</v>
      </c>
      <c r="B144" s="92" t="s">
        <v>790</v>
      </c>
      <c r="C144" s="92" t="s">
        <v>225</v>
      </c>
      <c r="D144" s="103" t="s">
        <v>791</v>
      </c>
      <c r="E144" s="94" t="s">
        <v>792</v>
      </c>
      <c r="F144" s="95">
        <v>17795349211</v>
      </c>
      <c r="G144" s="96"/>
      <c r="H144" s="96"/>
      <c r="I144" s="96">
        <v>6.28</v>
      </c>
      <c r="J144" s="96"/>
      <c r="K144" s="96" t="s">
        <v>778</v>
      </c>
      <c r="L144" s="97"/>
      <c r="M144" s="98" t="s">
        <v>392</v>
      </c>
      <c r="N144" s="97"/>
      <c r="O144" s="99"/>
      <c r="Q144" s="43" t="e">
        <f>IF(COUNTIF(#REF!:#REF!,B144)&gt;0,1,"")</f>
        <v>#REF!</v>
      </c>
      <c r="R144" s="41" t="e">
        <f>IF(COUNTIF(#REF!:#REF!,B144)&gt;0,1,"")</f>
        <v>#REF!</v>
      </c>
    </row>
    <row r="145" spans="1:18" ht="28.8">
      <c r="A145" s="92">
        <v>24</v>
      </c>
      <c r="B145" s="92" t="s">
        <v>793</v>
      </c>
      <c r="C145" s="92" t="s">
        <v>225</v>
      </c>
      <c r="D145" s="100" t="s">
        <v>794</v>
      </c>
      <c r="E145" s="105" t="s">
        <v>795</v>
      </c>
      <c r="F145" s="95">
        <v>18793823065</v>
      </c>
      <c r="G145" s="96" t="s">
        <v>394</v>
      </c>
      <c r="H145" s="96">
        <v>6.28</v>
      </c>
      <c r="I145" s="96"/>
      <c r="J145" s="96"/>
      <c r="K145" s="96" t="s">
        <v>796</v>
      </c>
      <c r="L145" s="97"/>
      <c r="M145" s="98" t="s">
        <v>392</v>
      </c>
      <c r="N145" s="97"/>
      <c r="O145" s="99"/>
      <c r="Q145" s="43" t="e">
        <f>IF(COUNTIF(#REF!:#REF!,B145)&gt;0,1,"")</f>
        <v>#REF!</v>
      </c>
      <c r="R145" s="41" t="e">
        <f>IF(COUNTIF(#REF!:#REF!,B145)&gt;0,1,"")</f>
        <v>#REF!</v>
      </c>
    </row>
    <row r="146" spans="1:18" ht="21.6">
      <c r="A146" s="92">
        <v>25</v>
      </c>
      <c r="B146" s="101" t="s">
        <v>797</v>
      </c>
      <c r="C146" s="92" t="s">
        <v>225</v>
      </c>
      <c r="D146" s="100" t="s">
        <v>798</v>
      </c>
      <c r="E146" s="106" t="s">
        <v>799</v>
      </c>
      <c r="F146" s="107" t="s">
        <v>800</v>
      </c>
      <c r="G146" s="108"/>
      <c r="H146" s="96">
        <v>6.28</v>
      </c>
      <c r="I146" s="109"/>
      <c r="J146" s="109"/>
      <c r="K146" s="109" t="s">
        <v>801</v>
      </c>
      <c r="L146" s="99"/>
      <c r="M146" s="109" t="s">
        <v>455</v>
      </c>
      <c r="N146" s="99" t="s">
        <v>274</v>
      </c>
      <c r="O146" s="99" t="s">
        <v>802</v>
      </c>
      <c r="Q146" s="43" t="e">
        <f>IF(COUNTIF(#REF!:#REF!,B146)&gt;0,1,"")</f>
        <v>#REF!</v>
      </c>
      <c r="R146" s="41" t="e">
        <f>IF(COUNTIF(#REF!:#REF!,B146)&gt;0,1,"")</f>
        <v>#REF!</v>
      </c>
    </row>
    <row r="147" spans="1:18" ht="21.6">
      <c r="A147" s="92">
        <v>26</v>
      </c>
      <c r="B147" s="101" t="s">
        <v>803</v>
      </c>
      <c r="C147" s="92" t="s">
        <v>225</v>
      </c>
      <c r="D147" s="100" t="s">
        <v>804</v>
      </c>
      <c r="E147" s="106" t="s">
        <v>799</v>
      </c>
      <c r="F147" s="107" t="s">
        <v>805</v>
      </c>
      <c r="G147" s="108" t="s">
        <v>478</v>
      </c>
      <c r="H147" s="108"/>
      <c r="I147" s="109"/>
      <c r="J147" s="109"/>
      <c r="K147" s="109" t="s">
        <v>801</v>
      </c>
      <c r="L147" s="99"/>
      <c r="M147" s="109" t="s">
        <v>455</v>
      </c>
      <c r="N147" s="99" t="s">
        <v>274</v>
      </c>
      <c r="O147" s="99" t="s">
        <v>806</v>
      </c>
      <c r="Q147" s="43" t="e">
        <f>IF(COUNTIF(#REF!:#REF!,B147)&gt;0,1,"")</f>
        <v>#REF!</v>
      </c>
      <c r="R147" s="41" t="e">
        <f>IF(COUNTIF(#REF!:#REF!,B147)&gt;0,1,"")</f>
        <v>#REF!</v>
      </c>
    </row>
    <row r="148" spans="1:18" ht="43.2">
      <c r="A148" s="92">
        <v>27</v>
      </c>
      <c r="B148" s="110" t="s">
        <v>103</v>
      </c>
      <c r="C148" s="101" t="s">
        <v>385</v>
      </c>
      <c r="D148" s="111" t="s">
        <v>104</v>
      </c>
      <c r="E148" s="105" t="s">
        <v>807</v>
      </c>
      <c r="F148" s="112">
        <v>15559366908</v>
      </c>
      <c r="G148" s="113">
        <v>5.23</v>
      </c>
      <c r="H148" s="96">
        <v>6.28</v>
      </c>
      <c r="I148" s="114"/>
      <c r="J148" s="96"/>
      <c r="K148" s="96"/>
      <c r="L148" s="97"/>
      <c r="M148" s="98" t="s">
        <v>808</v>
      </c>
      <c r="N148" s="97"/>
      <c r="O148" s="99"/>
      <c r="Q148" s="43" t="e">
        <f>IF(COUNTIF(#REF!:#REF!,B148)&gt;0,1,"")</f>
        <v>#REF!</v>
      </c>
      <c r="R148" s="41" t="e">
        <f>IF(COUNTIF(#REF!:#REF!,B148)&gt;0,1,"")</f>
        <v>#REF!</v>
      </c>
    </row>
    <row r="149" spans="1:18" ht="28.8">
      <c r="A149" s="92">
        <v>28</v>
      </c>
      <c r="B149" s="110" t="s">
        <v>100</v>
      </c>
      <c r="C149" s="101" t="s">
        <v>385</v>
      </c>
      <c r="D149" s="111" t="s">
        <v>101</v>
      </c>
      <c r="E149" s="105" t="s">
        <v>809</v>
      </c>
      <c r="F149" s="112">
        <v>18742703711</v>
      </c>
      <c r="G149" s="113">
        <v>5.23</v>
      </c>
      <c r="H149" s="96">
        <v>6.28</v>
      </c>
      <c r="I149" s="114"/>
      <c r="J149" s="96"/>
      <c r="K149" s="96"/>
      <c r="L149" s="97"/>
      <c r="M149" s="98" t="s">
        <v>808</v>
      </c>
      <c r="N149" s="97"/>
      <c r="O149" s="99"/>
      <c r="Q149" s="43" t="e">
        <f>IF(COUNTIF(#REF!:#REF!,B149)&gt;0,1,"")</f>
        <v>#REF!</v>
      </c>
      <c r="R149" s="41" t="e">
        <f>IF(COUNTIF(#REF!:#REF!,B149)&gt;0,1,"")</f>
        <v>#REF!</v>
      </c>
    </row>
    <row r="150" spans="1:18" ht="28.8">
      <c r="A150" s="92">
        <v>29</v>
      </c>
      <c r="B150" s="110" t="s">
        <v>97</v>
      </c>
      <c r="C150" s="101" t="s">
        <v>385</v>
      </c>
      <c r="D150" s="111" t="s">
        <v>98</v>
      </c>
      <c r="E150" s="105" t="s">
        <v>810</v>
      </c>
      <c r="F150" s="112">
        <v>15001653378</v>
      </c>
      <c r="G150" s="113">
        <v>6.28</v>
      </c>
      <c r="H150" s="96"/>
      <c r="I150" s="114"/>
      <c r="J150" s="96"/>
      <c r="K150" s="96"/>
      <c r="L150" s="97"/>
      <c r="M150" s="98" t="s">
        <v>808</v>
      </c>
      <c r="N150" s="97"/>
      <c r="O150" s="99"/>
      <c r="Q150" s="43" t="e">
        <f>IF(COUNTIF(#REF!:#REF!,B150)&gt;0,1,"")</f>
        <v>#REF!</v>
      </c>
      <c r="R150" s="41" t="e">
        <f>IF(COUNTIF(#REF!:#REF!,B150)&gt;0,1,"")</f>
        <v>#REF!</v>
      </c>
    </row>
    <row r="151" spans="1:18" ht="21.6">
      <c r="A151" s="92">
        <v>30</v>
      </c>
      <c r="B151" s="101" t="s">
        <v>811</v>
      </c>
      <c r="C151" s="92" t="s">
        <v>385</v>
      </c>
      <c r="D151" s="100" t="s">
        <v>812</v>
      </c>
      <c r="E151" s="115" t="s">
        <v>813</v>
      </c>
      <c r="F151" s="107" t="s">
        <v>814</v>
      </c>
      <c r="G151" s="109"/>
      <c r="H151" s="109"/>
      <c r="I151" s="109"/>
      <c r="J151" s="109"/>
      <c r="K151" s="109"/>
      <c r="L151" s="99"/>
      <c r="M151" s="109" t="s">
        <v>815</v>
      </c>
      <c r="N151" s="99" t="s">
        <v>274</v>
      </c>
      <c r="O151" s="99" t="s">
        <v>816</v>
      </c>
      <c r="Q151" s="43" t="e">
        <f>IF(COUNTIF(#REF!:#REF!,B151)&gt;0,1,"")</f>
        <v>#REF!</v>
      </c>
      <c r="R151" s="41" t="e">
        <f>IF(COUNTIF(#REF!:#REF!,B151)&gt;0,1,"")</f>
        <v>#REF!</v>
      </c>
    </row>
    <row r="152" spans="1:18" ht="21.6">
      <c r="A152" s="92">
        <v>31</v>
      </c>
      <c r="B152" s="101" t="s">
        <v>817</v>
      </c>
      <c r="C152" s="92" t="s">
        <v>389</v>
      </c>
      <c r="D152" s="100" t="s">
        <v>818</v>
      </c>
      <c r="E152" s="115" t="s">
        <v>819</v>
      </c>
      <c r="F152" s="107" t="s">
        <v>820</v>
      </c>
      <c r="G152" s="109"/>
      <c r="H152" s="109"/>
      <c r="I152" s="109"/>
      <c r="J152" s="109"/>
      <c r="K152" s="109"/>
      <c r="L152" s="99"/>
      <c r="M152" s="109" t="s">
        <v>815</v>
      </c>
      <c r="N152" s="99" t="s">
        <v>274</v>
      </c>
      <c r="O152" s="99" t="s">
        <v>821</v>
      </c>
      <c r="Q152" s="43" t="e">
        <f>IF(COUNTIF(#REF!:#REF!,B152)&gt;0,1,"")</f>
        <v>#REF!</v>
      </c>
      <c r="R152" s="41" t="e">
        <f>IF(COUNTIF(#REF!:#REF!,B152)&gt;0,1,"")</f>
        <v>#REF!</v>
      </c>
    </row>
    <row r="153" spans="1:18" ht="21.6">
      <c r="A153" s="92">
        <v>32</v>
      </c>
      <c r="B153" s="101" t="s">
        <v>822</v>
      </c>
      <c r="C153" s="92" t="s">
        <v>385</v>
      </c>
      <c r="D153" s="99" t="s">
        <v>823</v>
      </c>
      <c r="E153" s="115" t="s">
        <v>819</v>
      </c>
      <c r="F153" s="97">
        <v>13402244176</v>
      </c>
      <c r="G153" s="96"/>
      <c r="H153" s="96"/>
      <c r="I153" s="96"/>
      <c r="J153" s="96"/>
      <c r="K153" s="96"/>
      <c r="L153" s="97"/>
      <c r="M153" s="109" t="s">
        <v>815</v>
      </c>
      <c r="N153" s="99" t="s">
        <v>274</v>
      </c>
      <c r="O153" s="99" t="s">
        <v>824</v>
      </c>
      <c r="Q153" s="43" t="e">
        <f>IF(COUNTIF(#REF!:#REF!,B153)&gt;0,1,"")</f>
        <v>#REF!</v>
      </c>
      <c r="R153" s="41" t="e">
        <f>IF(COUNTIF(#REF!:#REF!,B153)&gt;0,1,"")</f>
        <v>#REF!</v>
      </c>
    </row>
    <row r="154" spans="1:18" ht="21.6">
      <c r="A154" s="92">
        <v>33</v>
      </c>
      <c r="B154" s="101" t="s">
        <v>825</v>
      </c>
      <c r="C154" s="92" t="s">
        <v>389</v>
      </c>
      <c r="D154" s="99" t="s">
        <v>826</v>
      </c>
      <c r="E154" s="115" t="s">
        <v>819</v>
      </c>
      <c r="F154" s="97">
        <v>18799190085</v>
      </c>
      <c r="G154" s="96"/>
      <c r="H154" s="96"/>
      <c r="I154" s="96"/>
      <c r="J154" s="96"/>
      <c r="K154" s="96"/>
      <c r="L154" s="97"/>
      <c r="M154" s="109" t="s">
        <v>815</v>
      </c>
      <c r="N154" s="99" t="s">
        <v>274</v>
      </c>
      <c r="O154" s="99" t="s">
        <v>827</v>
      </c>
      <c r="Q154" s="43" t="e">
        <f>IF(COUNTIF(#REF!:#REF!,B154)&gt;0,1,"")</f>
        <v>#REF!</v>
      </c>
      <c r="R154" s="41" t="e">
        <f>IF(COUNTIF(#REF!:#REF!,B154)&gt;0,1,"")</f>
        <v>#REF!</v>
      </c>
    </row>
    <row r="155" spans="1:18">
      <c r="A155" s="92">
        <v>34</v>
      </c>
      <c r="B155" s="101" t="s">
        <v>828</v>
      </c>
      <c r="C155" s="92" t="s">
        <v>389</v>
      </c>
      <c r="D155" s="99" t="s">
        <v>829</v>
      </c>
      <c r="E155" s="115" t="s">
        <v>830</v>
      </c>
      <c r="F155" s="97">
        <v>17391877494</v>
      </c>
      <c r="G155" s="96">
        <v>3.2</v>
      </c>
      <c r="H155" s="96">
        <v>6.28</v>
      </c>
      <c r="I155" s="96"/>
      <c r="J155" s="96"/>
      <c r="K155" s="96" t="s">
        <v>831</v>
      </c>
      <c r="L155" s="97"/>
      <c r="M155" s="109" t="s">
        <v>437</v>
      </c>
      <c r="N155" s="99"/>
      <c r="O155" s="99"/>
      <c r="Q155" s="43" t="e">
        <f>IF(COUNTIF(#REF!:#REF!,B155)&gt;0,1,"")</f>
        <v>#REF!</v>
      </c>
      <c r="R155" s="41" t="e">
        <f>IF(COUNTIF(#REF!:#REF!,B155)&gt;0,1,"")</f>
        <v>#REF!</v>
      </c>
    </row>
    <row r="156" spans="1:18">
      <c r="A156" s="92">
        <v>35</v>
      </c>
      <c r="B156" s="92" t="s">
        <v>832</v>
      </c>
      <c r="C156" s="92" t="s">
        <v>225</v>
      </c>
      <c r="D156" s="93" t="s">
        <v>833</v>
      </c>
      <c r="E156" s="94" t="s">
        <v>834</v>
      </c>
      <c r="F156" s="95">
        <v>13608107519</v>
      </c>
      <c r="G156" s="96"/>
      <c r="H156" s="96"/>
      <c r="I156" s="96">
        <v>6.28</v>
      </c>
      <c r="J156" s="96"/>
      <c r="K156" s="96" t="s">
        <v>835</v>
      </c>
      <c r="L156" s="97"/>
      <c r="M156" s="98" t="s">
        <v>322</v>
      </c>
      <c r="N156" s="2"/>
      <c r="O156" s="55"/>
      <c r="Q156" s="43" t="e">
        <f>IF(COUNTIF(#REF!:#REF!,B156)&gt;0,1,"")</f>
        <v>#REF!</v>
      </c>
      <c r="R156" s="41" t="e">
        <f>IF(COUNTIF(#REF!:#REF!,B156)&gt;0,1,"")</f>
        <v>#REF!</v>
      </c>
    </row>
    <row r="157" spans="1:18">
      <c r="A157" s="92">
        <v>36</v>
      </c>
      <c r="B157" s="116" t="s">
        <v>836</v>
      </c>
      <c r="C157" s="92" t="s">
        <v>225</v>
      </c>
      <c r="D157" s="117" t="s">
        <v>837</v>
      </c>
      <c r="E157" s="94"/>
      <c r="F157" s="95">
        <v>15282810958</v>
      </c>
      <c r="G157" s="96"/>
      <c r="H157" s="96"/>
      <c r="I157" s="96"/>
      <c r="J157" s="96"/>
      <c r="K157" s="96"/>
      <c r="L157" s="97"/>
      <c r="M157" s="98" t="s">
        <v>322</v>
      </c>
      <c r="N157" s="2"/>
      <c r="O157" s="55" t="s">
        <v>838</v>
      </c>
      <c r="Q157" s="43" t="e">
        <f>IF(COUNTIF(#REF!:#REF!,B157)&gt;0,1,"")</f>
        <v>#REF!</v>
      </c>
      <c r="R157" s="41" t="e">
        <f>IF(COUNTIF(#REF!:#REF!,B157)&gt;0,1,"")</f>
        <v>#REF!</v>
      </c>
    </row>
    <row r="158" spans="1:18">
      <c r="A158" s="92">
        <v>37</v>
      </c>
      <c r="B158" s="116" t="s">
        <v>839</v>
      </c>
      <c r="C158" s="92" t="s">
        <v>225</v>
      </c>
      <c r="D158" s="117" t="s">
        <v>840</v>
      </c>
      <c r="E158" s="94"/>
      <c r="F158" s="95">
        <v>13550604220</v>
      </c>
      <c r="G158" s="96"/>
      <c r="H158" s="96"/>
      <c r="I158" s="96"/>
      <c r="J158" s="96"/>
      <c r="K158" s="96"/>
      <c r="L158" s="97"/>
      <c r="M158" s="98" t="s">
        <v>322</v>
      </c>
      <c r="N158" s="2"/>
      <c r="O158" s="55" t="s">
        <v>841</v>
      </c>
      <c r="Q158" s="43" t="e">
        <f>IF(COUNTIF(#REF!:#REF!,B158)&gt;0,1,"")</f>
        <v>#REF!</v>
      </c>
      <c r="R158" s="41" t="e">
        <f>IF(COUNTIF(#REF!:#REF!,B158)&gt;0,1,"")</f>
        <v>#REF!</v>
      </c>
    </row>
    <row r="159" spans="1:18" ht="21.6">
      <c r="A159" s="92">
        <v>38</v>
      </c>
      <c r="B159" s="92" t="s">
        <v>31</v>
      </c>
      <c r="C159" s="92" t="s">
        <v>225</v>
      </c>
      <c r="D159" s="93" t="s">
        <v>35</v>
      </c>
      <c r="E159" s="94" t="s">
        <v>842</v>
      </c>
      <c r="F159" s="95">
        <v>15160893982</v>
      </c>
      <c r="G159" s="96"/>
      <c r="H159" s="96"/>
      <c r="I159" s="96">
        <v>6.28</v>
      </c>
      <c r="J159" s="96"/>
      <c r="K159" s="96"/>
      <c r="L159" s="97"/>
      <c r="M159" s="98" t="s">
        <v>330</v>
      </c>
      <c r="N159" s="2"/>
      <c r="O159" s="55"/>
      <c r="Q159" s="43" t="e">
        <f>IF(COUNTIF(#REF!:#REF!,B159)&gt;0,1,"")</f>
        <v>#REF!</v>
      </c>
      <c r="R159" s="41" t="e">
        <f>IF(COUNTIF(#REF!:#REF!,B159)&gt;0,1,"")</f>
        <v>#REF!</v>
      </c>
    </row>
    <row r="160" spans="1:18" ht="21.6">
      <c r="A160" s="92">
        <v>39</v>
      </c>
      <c r="B160" s="101" t="s">
        <v>843</v>
      </c>
      <c r="C160" s="92" t="s">
        <v>319</v>
      </c>
      <c r="D160" s="100" t="s">
        <v>844</v>
      </c>
      <c r="E160" s="115" t="s">
        <v>845</v>
      </c>
      <c r="F160" s="107" t="s">
        <v>846</v>
      </c>
      <c r="G160" s="109"/>
      <c r="H160" s="109"/>
      <c r="I160" s="109"/>
      <c r="J160" s="109" t="s">
        <v>666</v>
      </c>
      <c r="K160" s="109" t="s">
        <v>847</v>
      </c>
      <c r="L160" s="99"/>
      <c r="M160" s="109" t="s">
        <v>667</v>
      </c>
      <c r="N160" s="55"/>
      <c r="O160" s="55"/>
      <c r="Q160" s="43" t="e">
        <f>IF(COUNTIF(#REF!:#REF!,B160)&gt;0,1,"")</f>
        <v>#REF!</v>
      </c>
      <c r="R160" s="41" t="e">
        <f>IF(COUNTIF(#REF!:#REF!,B160)&gt;0,1,"")</f>
        <v>#REF!</v>
      </c>
    </row>
    <row r="161" spans="4:18">
      <c r="D161" s="53"/>
      <c r="Q161" s="42">
        <f>COUNTIF(Q4:Q160,"&gt;0")</f>
        <v>0</v>
      </c>
      <c r="R161" s="42">
        <f>COUNTIF(R4:R160,"&gt;0")</f>
        <v>0</v>
      </c>
    </row>
    <row r="162" spans="4:18">
      <c r="D162" s="53"/>
    </row>
    <row r="163" spans="4:18">
      <c r="D163" s="53"/>
    </row>
    <row r="164" spans="4:18">
      <c r="D164" s="53"/>
    </row>
    <row r="165" spans="4:18">
      <c r="D165" s="53"/>
    </row>
    <row r="166" spans="4:18">
      <c r="D166" s="53"/>
    </row>
    <row r="167" spans="4:18">
      <c r="D167" s="53"/>
    </row>
    <row r="168" spans="4:18">
      <c r="D168" s="53"/>
    </row>
    <row r="169" spans="4:18">
      <c r="D169" s="53"/>
    </row>
    <row r="170" spans="4:18">
      <c r="D170" s="53"/>
    </row>
    <row r="171" spans="4:18">
      <c r="D171" s="53"/>
    </row>
    <row r="172" spans="4:18">
      <c r="D172" s="53"/>
    </row>
    <row r="173" spans="4:18">
      <c r="D173" s="53"/>
    </row>
    <row r="174" spans="4:18">
      <c r="D174" s="53"/>
    </row>
    <row r="175" spans="4:18">
      <c r="D175" s="53"/>
    </row>
    <row r="176" spans="4:18">
      <c r="D176" s="53"/>
    </row>
    <row r="177" spans="4:4">
      <c r="D177" s="53"/>
    </row>
    <row r="178" spans="4:4">
      <c r="D178" s="53"/>
    </row>
    <row r="179" spans="4:4">
      <c r="D179" s="53"/>
    </row>
    <row r="180" spans="4:4">
      <c r="D180" s="53"/>
    </row>
    <row r="181" spans="4:4">
      <c r="D181" s="53"/>
    </row>
    <row r="182" spans="4:4">
      <c r="D182" s="53"/>
    </row>
    <row r="183" spans="4:4">
      <c r="D183" s="53"/>
    </row>
    <row r="184" spans="4:4">
      <c r="D184" s="53"/>
    </row>
    <row r="185" spans="4:4">
      <c r="D185" s="53"/>
    </row>
    <row r="186" spans="4:4">
      <c r="D186" s="53"/>
    </row>
    <row r="187" spans="4:4">
      <c r="D187" s="53"/>
    </row>
    <row r="188" spans="4:4">
      <c r="D188" s="53"/>
    </row>
    <row r="189" spans="4:4">
      <c r="D189" s="53"/>
    </row>
    <row r="190" spans="4:4">
      <c r="D190" s="53"/>
    </row>
    <row r="191" spans="4:4">
      <c r="D191" s="53"/>
    </row>
    <row r="192" spans="4:4">
      <c r="D192" s="53"/>
    </row>
    <row r="193" spans="4:4">
      <c r="D193" s="53"/>
    </row>
    <row r="194" spans="4:4">
      <c r="D194" s="53"/>
    </row>
    <row r="195" spans="4:4">
      <c r="D195" s="53"/>
    </row>
    <row r="196" spans="4:4">
      <c r="D196" s="53"/>
    </row>
    <row r="197" spans="4:4">
      <c r="D197" s="53"/>
    </row>
    <row r="198" spans="4:4">
      <c r="D198" s="53"/>
    </row>
    <row r="199" spans="4:4">
      <c r="D199" s="53"/>
    </row>
    <row r="200" spans="4:4">
      <c r="D200" s="53"/>
    </row>
    <row r="201" spans="4:4">
      <c r="D201" s="53"/>
    </row>
    <row r="202" spans="4:4">
      <c r="D202" s="53"/>
    </row>
    <row r="203" spans="4:4">
      <c r="D203" s="53"/>
    </row>
    <row r="204" spans="4:4">
      <c r="D204" s="53"/>
    </row>
    <row r="205" spans="4:4">
      <c r="D205" s="53"/>
    </row>
    <row r="206" spans="4:4">
      <c r="D206" s="53"/>
    </row>
    <row r="207" spans="4:4">
      <c r="D207" s="53"/>
    </row>
    <row r="208" spans="4:4">
      <c r="D208" s="53"/>
    </row>
    <row r="209" spans="4:4">
      <c r="D209" s="53"/>
    </row>
    <row r="210" spans="4:4">
      <c r="D210" s="53"/>
    </row>
    <row r="211" spans="4:4">
      <c r="D211" s="53"/>
    </row>
    <row r="212" spans="4:4">
      <c r="D212" s="53"/>
    </row>
    <row r="213" spans="4:4">
      <c r="D213" s="53"/>
    </row>
    <row r="214" spans="4:4">
      <c r="D214" s="53"/>
    </row>
    <row r="215" spans="4:4">
      <c r="D215" s="53"/>
    </row>
    <row r="216" spans="4:4">
      <c r="D216" s="53"/>
    </row>
    <row r="217" spans="4:4">
      <c r="D217" s="53"/>
    </row>
    <row r="218" spans="4:4">
      <c r="D218" s="53"/>
    </row>
    <row r="219" spans="4:4">
      <c r="D219" s="53"/>
    </row>
    <row r="220" spans="4:4">
      <c r="D220" s="53"/>
    </row>
    <row r="221" spans="4:4">
      <c r="D221" s="53"/>
    </row>
    <row r="222" spans="4:4">
      <c r="D222" s="53"/>
    </row>
    <row r="223" spans="4:4">
      <c r="D223" s="53"/>
    </row>
    <row r="224" spans="4:4">
      <c r="D224" s="53"/>
    </row>
    <row r="225" spans="4:4">
      <c r="D225" s="53"/>
    </row>
    <row r="226" spans="4:4">
      <c r="D226" s="53"/>
    </row>
    <row r="227" spans="4:4">
      <c r="D227" s="53"/>
    </row>
    <row r="228" spans="4:4">
      <c r="D228" s="53"/>
    </row>
    <row r="229" spans="4:4">
      <c r="D229" s="53"/>
    </row>
    <row r="230" spans="4:4">
      <c r="D230" s="53"/>
    </row>
    <row r="231" spans="4:4">
      <c r="D231" s="53"/>
    </row>
    <row r="232" spans="4:4">
      <c r="D232" s="53"/>
    </row>
    <row r="233" spans="4:4">
      <c r="D233" s="53"/>
    </row>
    <row r="234" spans="4:4">
      <c r="D234" s="53"/>
    </row>
    <row r="235" spans="4:4">
      <c r="D235" s="53"/>
    </row>
    <row r="236" spans="4:4">
      <c r="D236" s="53"/>
    </row>
    <row r="237" spans="4:4">
      <c r="D237" s="53"/>
    </row>
    <row r="238" spans="4:4">
      <c r="D238" s="53"/>
    </row>
    <row r="239" spans="4:4">
      <c r="D239" s="53"/>
    </row>
    <row r="240" spans="4:4">
      <c r="D240" s="53"/>
    </row>
    <row r="241" spans="4:4">
      <c r="D241" s="53"/>
    </row>
    <row r="242" spans="4:4">
      <c r="D242" s="53"/>
    </row>
    <row r="243" spans="4:4">
      <c r="D243" s="53"/>
    </row>
    <row r="244" spans="4:4">
      <c r="D244" s="53"/>
    </row>
    <row r="245" spans="4:4">
      <c r="D245" s="53"/>
    </row>
    <row r="246" spans="4:4">
      <c r="D246" s="53"/>
    </row>
    <row r="247" spans="4:4">
      <c r="D247" s="53"/>
    </row>
    <row r="248" spans="4:4">
      <c r="D248" s="53"/>
    </row>
    <row r="249" spans="4:4">
      <c r="D249" s="53"/>
    </row>
    <row r="250" spans="4:4">
      <c r="D250" s="53"/>
    </row>
    <row r="251" spans="4:4">
      <c r="D251" s="53"/>
    </row>
    <row r="252" spans="4:4">
      <c r="D252" s="53"/>
    </row>
    <row r="253" spans="4:4">
      <c r="D253" s="53"/>
    </row>
    <row r="254" spans="4:4">
      <c r="D254" s="53"/>
    </row>
    <row r="255" spans="4:4">
      <c r="D255" s="53"/>
    </row>
    <row r="256" spans="4:4">
      <c r="D256" s="53"/>
    </row>
    <row r="257" spans="4:4">
      <c r="D257" s="53"/>
    </row>
    <row r="258" spans="4:4">
      <c r="D258" s="53"/>
    </row>
    <row r="259" spans="4:4">
      <c r="D259" s="53"/>
    </row>
    <row r="260" spans="4:4">
      <c r="D260" s="53"/>
    </row>
    <row r="261" spans="4:4">
      <c r="D261" s="53"/>
    </row>
    <row r="262" spans="4:4">
      <c r="D262" s="53"/>
    </row>
    <row r="263" spans="4:4">
      <c r="D263" s="53"/>
    </row>
    <row r="264" spans="4:4">
      <c r="D264" s="53"/>
    </row>
    <row r="265" spans="4:4">
      <c r="D265" s="53"/>
    </row>
    <row r="266" spans="4:4">
      <c r="D266" s="53"/>
    </row>
    <row r="267" spans="4:4">
      <c r="D267" s="53"/>
    </row>
    <row r="268" spans="4:4">
      <c r="D268" s="53"/>
    </row>
    <row r="269" spans="4:4">
      <c r="D269" s="53"/>
    </row>
    <row r="270" spans="4:4">
      <c r="D270" s="53"/>
    </row>
    <row r="271" spans="4:4">
      <c r="D271" s="53"/>
    </row>
    <row r="272" spans="4:4">
      <c r="D272" s="53"/>
    </row>
    <row r="273" spans="4:4">
      <c r="D273" s="53"/>
    </row>
    <row r="274" spans="4:4">
      <c r="D274" s="53"/>
    </row>
    <row r="275" spans="4:4">
      <c r="D275" s="53"/>
    </row>
    <row r="276" spans="4:4">
      <c r="D276" s="53"/>
    </row>
    <row r="277" spans="4:4">
      <c r="D277" s="53"/>
    </row>
    <row r="278" spans="4:4">
      <c r="D278" s="53"/>
    </row>
    <row r="279" spans="4:4">
      <c r="D279" s="53"/>
    </row>
    <row r="280" spans="4:4">
      <c r="D280" s="53"/>
    </row>
    <row r="281" spans="4:4">
      <c r="D281" s="53"/>
    </row>
    <row r="282" spans="4:4">
      <c r="D282" s="53"/>
    </row>
    <row r="283" spans="4:4">
      <c r="D283" s="53"/>
    </row>
    <row r="284" spans="4:4">
      <c r="D284" s="53"/>
    </row>
    <row r="285" spans="4:4">
      <c r="D285" s="53"/>
    </row>
    <row r="286" spans="4:4">
      <c r="D286" s="53"/>
    </row>
    <row r="287" spans="4:4">
      <c r="D287" s="53"/>
    </row>
    <row r="288" spans="4:4">
      <c r="D288" s="53"/>
    </row>
    <row r="289" spans="4:4">
      <c r="D289" s="53"/>
    </row>
    <row r="290" spans="4:4">
      <c r="D290" s="53"/>
    </row>
    <row r="291" spans="4:4">
      <c r="D291" s="53"/>
    </row>
    <row r="292" spans="4:4">
      <c r="D292" s="53"/>
    </row>
    <row r="293" spans="4:4">
      <c r="D293" s="53"/>
    </row>
    <row r="294" spans="4:4">
      <c r="D294" s="53"/>
    </row>
    <row r="295" spans="4:4">
      <c r="D295" s="53"/>
    </row>
    <row r="296" spans="4:4">
      <c r="D296" s="53"/>
    </row>
    <row r="297" spans="4:4">
      <c r="D297" s="53"/>
    </row>
    <row r="298" spans="4:4">
      <c r="D298" s="53"/>
    </row>
    <row r="299" spans="4:4">
      <c r="D299" s="53"/>
    </row>
    <row r="300" spans="4:4">
      <c r="D300" s="53"/>
    </row>
    <row r="301" spans="4:4">
      <c r="D301" s="53"/>
    </row>
    <row r="302" spans="4:4">
      <c r="D302" s="53"/>
    </row>
    <row r="303" spans="4:4">
      <c r="D303" s="53"/>
    </row>
    <row r="304" spans="4:4">
      <c r="D304" s="53"/>
    </row>
    <row r="305" spans="4:4">
      <c r="D305" s="53"/>
    </row>
    <row r="306" spans="4:4">
      <c r="D306" s="53"/>
    </row>
    <row r="307" spans="4:4">
      <c r="D307" s="53"/>
    </row>
    <row r="308" spans="4:4">
      <c r="D308" s="53"/>
    </row>
    <row r="309" spans="4:4">
      <c r="D309" s="53"/>
    </row>
    <row r="310" spans="4:4">
      <c r="D310" s="53"/>
    </row>
    <row r="311" spans="4:4">
      <c r="D311" s="53"/>
    </row>
    <row r="312" spans="4:4">
      <c r="D312" s="53"/>
    </row>
    <row r="313" spans="4:4">
      <c r="D313" s="53"/>
    </row>
    <row r="314" spans="4:4">
      <c r="D314" s="53"/>
    </row>
    <row r="315" spans="4:4">
      <c r="D315" s="53"/>
    </row>
    <row r="316" spans="4:4">
      <c r="D316" s="53"/>
    </row>
    <row r="317" spans="4:4">
      <c r="D317" s="53"/>
    </row>
    <row r="318" spans="4:4">
      <c r="D318" s="53"/>
    </row>
    <row r="319" spans="4:4">
      <c r="D319" s="53"/>
    </row>
    <row r="320" spans="4:4">
      <c r="D320" s="53"/>
    </row>
    <row r="321" spans="4:4">
      <c r="D321" s="53"/>
    </row>
    <row r="322" spans="4:4">
      <c r="D322" s="53"/>
    </row>
    <row r="323" spans="4:4">
      <c r="D323" s="53"/>
    </row>
    <row r="324" spans="4:4">
      <c r="D324" s="53"/>
    </row>
    <row r="325" spans="4:4">
      <c r="D325" s="53"/>
    </row>
    <row r="326" spans="4:4">
      <c r="D326" s="53"/>
    </row>
    <row r="327" spans="4:4">
      <c r="D327" s="53"/>
    </row>
    <row r="328" spans="4:4">
      <c r="D328" s="53"/>
    </row>
  </sheetData>
  <mergeCells count="14">
    <mergeCell ref="L2:L3"/>
    <mergeCell ref="M2:M3"/>
    <mergeCell ref="N2:N3"/>
    <mergeCell ref="O2:O3"/>
    <mergeCell ref="A1:M1"/>
    <mergeCell ref="A2:A3"/>
    <mergeCell ref="B2:B3"/>
    <mergeCell ref="C2:C3"/>
    <mergeCell ref="D2:D3"/>
    <mergeCell ref="E2:E3"/>
    <mergeCell ref="F2:F3"/>
    <mergeCell ref="G2:I2"/>
    <mergeCell ref="J2:J3"/>
    <mergeCell ref="K2:K3"/>
  </mergeCells>
  <phoneticPr fontId="14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工资表</vt:lpstr>
      <vt:lpstr>Sheet2</vt:lpstr>
      <vt:lpstr>实名登记</vt:lpstr>
      <vt:lpstr>工资表!Print_Area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2021-09-14T12:21:11Z</cp:lastPrinted>
  <dcterms:created xsi:type="dcterms:W3CDTF">2019-09-11T08:05:00Z</dcterms:created>
  <dcterms:modified xsi:type="dcterms:W3CDTF">2021-11-15T10:12:27Z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2052-11.1.0.7693</vt:lpwstr>
  </property>
</Properties>
</file>